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bgcawarriors-my.sharepoint.com/personal/jgifford_lcabg_com/Documents/Desktop/Legacy/"/>
    </mc:Choice>
  </mc:AlternateContent>
  <xr:revisionPtr revIDLastSave="249" documentId="8_{8A86BF1B-75EE-41FD-8B68-9F26D0992E5E}" xr6:coauthVersionLast="47" xr6:coauthVersionMax="47" xr10:uidLastSave="{40D14DAB-5846-4059-8D92-D8CE1FAADF4C}"/>
  <bookViews>
    <workbookView xWindow="-120" yWindow="-120" windowWidth="29040" windowHeight="15720" xr2:uid="{00000000-000D-0000-FFFF-FFFF00000000}"/>
  </bookViews>
  <sheets>
    <sheet name="Calendar" sheetId="6" r:id="rId1"/>
    <sheet name="©" sheetId="7" r:id="rId2"/>
  </sheets>
  <definedNames>
    <definedName name="_xlnm.Print_Area" localSheetId="0">Calendar!$B$1:$X$52</definedName>
    <definedName name="valuevx">42.314159</definedName>
    <definedName name="vertex42_copyright" hidden="1">"© 2013-2019 Vertex42 LLC"</definedName>
    <definedName name="vertex42_id" hidden="1">"yearly-calendar-portrait.xlsx"</definedName>
    <definedName name="vertex42_title" hidden="1">"Yearly Calendar Template - Portrait"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" i="6" l="1"/>
  <c r="H44" i="6"/>
  <c r="G44" i="6"/>
  <c r="F44" i="6"/>
  <c r="E44" i="6"/>
  <c r="D44" i="6"/>
  <c r="C44" i="6"/>
  <c r="B44" i="6"/>
  <c r="X31" i="6"/>
  <c r="W31" i="6"/>
  <c r="V31" i="6"/>
  <c r="U31" i="6"/>
  <c r="T31" i="6"/>
  <c r="S31" i="6"/>
  <c r="R31" i="6"/>
  <c r="P31" i="6"/>
  <c r="O31" i="6"/>
  <c r="N31" i="6"/>
  <c r="M31" i="6"/>
  <c r="L31" i="6"/>
  <c r="K31" i="6"/>
  <c r="J31" i="6"/>
  <c r="H31" i="6"/>
  <c r="G31" i="6"/>
  <c r="F31" i="6"/>
  <c r="E31" i="6"/>
  <c r="D31" i="6"/>
  <c r="C31" i="6"/>
  <c r="B31" i="6"/>
  <c r="H18" i="6"/>
  <c r="G18" i="6"/>
  <c r="F18" i="6"/>
  <c r="E18" i="6"/>
  <c r="D18" i="6"/>
  <c r="C18" i="6"/>
  <c r="B18" i="6"/>
  <c r="P18" i="6"/>
  <c r="O18" i="6"/>
  <c r="N18" i="6"/>
  <c r="M18" i="6"/>
  <c r="L18" i="6"/>
  <c r="K18" i="6"/>
  <c r="J18" i="6"/>
  <c r="X18" i="6"/>
  <c r="W18" i="6"/>
  <c r="V18" i="6"/>
  <c r="U18" i="6"/>
  <c r="T18" i="6"/>
  <c r="S18" i="6"/>
  <c r="R18" i="6"/>
  <c r="X5" i="6"/>
  <c r="W5" i="6"/>
  <c r="V5" i="6"/>
  <c r="U5" i="6"/>
  <c r="T5" i="6"/>
  <c r="S5" i="6"/>
  <c r="R5" i="6"/>
  <c r="P5" i="6"/>
  <c r="O5" i="6"/>
  <c r="N5" i="6"/>
  <c r="M5" i="6"/>
  <c r="L5" i="6"/>
  <c r="K5" i="6"/>
  <c r="J5" i="6"/>
  <c r="F5" i="6"/>
  <c r="D5" i="6"/>
  <c r="H5" i="6" l="1"/>
  <c r="G5" i="6"/>
  <c r="E5" i="6"/>
  <c r="C5" i="6"/>
  <c r="B5" i="6"/>
  <c r="B4" i="6" l="1"/>
  <c r="B6" i="6" l="1"/>
  <c r="C6" i="6" s="1"/>
  <c r="D6" i="6" s="1"/>
  <c r="E6" i="6" s="1"/>
  <c r="F6" i="6" s="1"/>
  <c r="G6" i="6" s="1"/>
  <c r="H6" i="6" s="1"/>
  <c r="B7" i="6" s="1"/>
  <c r="C7" i="6" s="1"/>
  <c r="D7" i="6" s="1"/>
  <c r="E7" i="6" s="1"/>
  <c r="F7" i="6" s="1"/>
  <c r="G7" i="6" s="1"/>
  <c r="H7" i="6" s="1"/>
  <c r="B8" i="6" s="1"/>
  <c r="C8" i="6" s="1"/>
  <c r="D8" i="6" s="1"/>
  <c r="E8" i="6" s="1"/>
  <c r="F8" i="6" s="1"/>
  <c r="G8" i="6" s="1"/>
  <c r="H8" i="6" s="1"/>
  <c r="B9" i="6" s="1"/>
  <c r="C9" i="6" s="1"/>
  <c r="D9" i="6" s="1"/>
  <c r="E9" i="6" s="1"/>
  <c r="F9" i="6" s="1"/>
  <c r="G9" i="6" s="1"/>
  <c r="H9" i="6" s="1"/>
  <c r="B10" i="6" s="1"/>
  <c r="C10" i="6" s="1"/>
  <c r="D10" i="6" s="1"/>
  <c r="E10" i="6" s="1"/>
  <c r="F10" i="6" s="1"/>
  <c r="G10" i="6" s="1"/>
  <c r="H10" i="6" s="1"/>
  <c r="B11" i="6" s="1"/>
  <c r="C11" i="6" s="1"/>
  <c r="D11" i="6" s="1"/>
  <c r="E11" i="6" s="1"/>
  <c r="F11" i="6" s="1"/>
  <c r="G11" i="6" s="1"/>
  <c r="H11" i="6" s="1"/>
  <c r="J4" i="6"/>
  <c r="R4" i="6" s="1"/>
  <c r="B17" i="6" s="1"/>
  <c r="J17" i="6" s="1"/>
  <c r="R17" i="6" s="1"/>
  <c r="B30" i="6" s="1"/>
  <c r="J30" i="6" s="1"/>
  <c r="R30" i="6" s="1"/>
  <c r="B43" i="6" s="1"/>
  <c r="J6" i="6" l="1"/>
  <c r="K6" i="6" s="1"/>
  <c r="L6" i="6" s="1"/>
  <c r="M6" i="6" s="1"/>
  <c r="N6" i="6" s="1"/>
  <c r="O6" i="6" s="1"/>
  <c r="P6" i="6" s="1"/>
  <c r="J7" i="6" s="1"/>
  <c r="K7" i="6" s="1"/>
  <c r="L7" i="6" s="1"/>
  <c r="M7" i="6" s="1"/>
  <c r="N7" i="6" s="1"/>
  <c r="O7" i="6" s="1"/>
  <c r="P7" i="6" s="1"/>
  <c r="J8" i="6" s="1"/>
  <c r="K8" i="6" s="1"/>
  <c r="L8" i="6" s="1"/>
  <c r="M8" i="6" s="1"/>
  <c r="N8" i="6" s="1"/>
  <c r="O8" i="6" s="1"/>
  <c r="P8" i="6" s="1"/>
  <c r="J9" i="6" s="1"/>
  <c r="K9" i="6" s="1"/>
  <c r="L9" i="6" s="1"/>
  <c r="M9" i="6" s="1"/>
  <c r="N9" i="6" s="1"/>
  <c r="O9" i="6" s="1"/>
  <c r="P9" i="6" s="1"/>
  <c r="J10" i="6" s="1"/>
  <c r="K10" i="6" s="1"/>
  <c r="L10" i="6" s="1"/>
  <c r="M10" i="6" s="1"/>
  <c r="N10" i="6" s="1"/>
  <c r="O10" i="6" s="1"/>
  <c r="P10" i="6" s="1"/>
  <c r="J11" i="6" s="1"/>
  <c r="K11" i="6" s="1"/>
  <c r="L11" i="6" s="1"/>
  <c r="M11" i="6" s="1"/>
  <c r="N11" i="6" s="1"/>
  <c r="O11" i="6" s="1"/>
  <c r="P11" i="6" s="1"/>
  <c r="R6" i="6" l="1"/>
  <c r="S6" i="6" s="1"/>
  <c r="T6" i="6" s="1"/>
  <c r="U6" i="6" s="1"/>
  <c r="V6" i="6" s="1"/>
  <c r="W6" i="6" s="1"/>
  <c r="X6" i="6" s="1"/>
  <c r="R7" i="6" s="1"/>
  <c r="S7" i="6" s="1"/>
  <c r="T7" i="6" s="1"/>
  <c r="U7" i="6" s="1"/>
  <c r="V7" i="6" s="1"/>
  <c r="W7" i="6" s="1"/>
  <c r="X7" i="6" s="1"/>
  <c r="R8" i="6" s="1"/>
  <c r="S8" i="6" s="1"/>
  <c r="T8" i="6" s="1"/>
  <c r="U8" i="6" s="1"/>
  <c r="V8" i="6" s="1"/>
  <c r="W8" i="6" s="1"/>
  <c r="X8" i="6" s="1"/>
  <c r="R9" i="6" s="1"/>
  <c r="S9" i="6" s="1"/>
  <c r="T9" i="6" s="1"/>
  <c r="U9" i="6" s="1"/>
  <c r="V9" i="6" s="1"/>
  <c r="W9" i="6" s="1"/>
  <c r="X9" i="6" s="1"/>
  <c r="R10" i="6" s="1"/>
  <c r="S10" i="6" s="1"/>
  <c r="T10" i="6" s="1"/>
  <c r="U10" i="6" s="1"/>
  <c r="V10" i="6" s="1"/>
  <c r="W10" i="6" s="1"/>
  <c r="X10" i="6" s="1"/>
  <c r="R11" i="6" s="1"/>
  <c r="S11" i="6" s="1"/>
  <c r="T11" i="6" s="1"/>
  <c r="U11" i="6" s="1"/>
  <c r="V11" i="6" s="1"/>
  <c r="W11" i="6" s="1"/>
  <c r="X11" i="6" s="1"/>
  <c r="B19" i="6" l="1"/>
  <c r="C19" i="6" s="1"/>
  <c r="D19" i="6" s="1"/>
  <c r="E19" i="6" s="1"/>
  <c r="F19" i="6" s="1"/>
  <c r="G19" i="6" s="1"/>
  <c r="H19" i="6" s="1"/>
  <c r="B20" i="6" s="1"/>
  <c r="C20" i="6" s="1"/>
  <c r="D20" i="6" s="1"/>
  <c r="E20" i="6" s="1"/>
  <c r="F20" i="6" s="1"/>
  <c r="G20" i="6" s="1"/>
  <c r="H20" i="6" s="1"/>
  <c r="B21" i="6" s="1"/>
  <c r="C21" i="6" s="1"/>
  <c r="D21" i="6" s="1"/>
  <c r="E21" i="6" s="1"/>
  <c r="F21" i="6" s="1"/>
  <c r="G21" i="6" s="1"/>
  <c r="H21" i="6" s="1"/>
  <c r="B22" i="6" s="1"/>
  <c r="C22" i="6" s="1"/>
  <c r="D22" i="6" s="1"/>
  <c r="E22" i="6" s="1"/>
  <c r="F22" i="6" s="1"/>
  <c r="G22" i="6" s="1"/>
  <c r="H22" i="6" s="1"/>
  <c r="B23" i="6" s="1"/>
  <c r="C23" i="6" s="1"/>
  <c r="D23" i="6" s="1"/>
  <c r="E23" i="6" s="1"/>
  <c r="F23" i="6" s="1"/>
  <c r="G23" i="6" s="1"/>
  <c r="H23" i="6" s="1"/>
  <c r="B24" i="6" s="1"/>
  <c r="C24" i="6" s="1"/>
  <c r="D24" i="6" s="1"/>
  <c r="E24" i="6" s="1"/>
  <c r="F24" i="6" s="1"/>
  <c r="G24" i="6" s="1"/>
  <c r="H24" i="6" s="1"/>
  <c r="J19" i="6" l="1"/>
  <c r="K19" i="6" s="1"/>
  <c r="L19" i="6" s="1"/>
  <c r="M19" i="6" s="1"/>
  <c r="N19" i="6" s="1"/>
  <c r="O19" i="6" s="1"/>
  <c r="P19" i="6" s="1"/>
  <c r="J20" i="6" s="1"/>
  <c r="K20" i="6" s="1"/>
  <c r="L20" i="6" s="1"/>
  <c r="M20" i="6" s="1"/>
  <c r="N20" i="6" s="1"/>
  <c r="O20" i="6" s="1"/>
  <c r="P20" i="6" s="1"/>
  <c r="J21" i="6" s="1"/>
  <c r="K21" i="6" s="1"/>
  <c r="L21" i="6" s="1"/>
  <c r="M21" i="6" s="1"/>
  <c r="N21" i="6" s="1"/>
  <c r="O21" i="6" s="1"/>
  <c r="P21" i="6" s="1"/>
  <c r="J22" i="6" s="1"/>
  <c r="K22" i="6" s="1"/>
  <c r="L22" i="6" s="1"/>
  <c r="M22" i="6" s="1"/>
  <c r="N22" i="6" s="1"/>
  <c r="O22" i="6" s="1"/>
  <c r="P22" i="6" s="1"/>
  <c r="J23" i="6" s="1"/>
  <c r="K23" i="6" s="1"/>
  <c r="L23" i="6" s="1"/>
  <c r="M23" i="6" s="1"/>
  <c r="N23" i="6" s="1"/>
  <c r="O23" i="6" s="1"/>
  <c r="P23" i="6" s="1"/>
  <c r="J24" i="6" s="1"/>
  <c r="K24" i="6" s="1"/>
  <c r="L24" i="6" s="1"/>
  <c r="M24" i="6" s="1"/>
  <c r="N24" i="6" s="1"/>
  <c r="O24" i="6" s="1"/>
  <c r="P24" i="6" s="1"/>
  <c r="R19" i="6" l="1"/>
  <c r="S19" i="6" s="1"/>
  <c r="T19" i="6" s="1"/>
  <c r="U19" i="6" s="1"/>
  <c r="V19" i="6" s="1"/>
  <c r="W19" i="6" s="1"/>
  <c r="X19" i="6" s="1"/>
  <c r="R20" i="6" s="1"/>
  <c r="S20" i="6" s="1"/>
  <c r="T20" i="6" s="1"/>
  <c r="U20" i="6" s="1"/>
  <c r="V20" i="6" s="1"/>
  <c r="W20" i="6" s="1"/>
  <c r="X20" i="6" s="1"/>
  <c r="R21" i="6" s="1"/>
  <c r="S21" i="6" s="1"/>
  <c r="T21" i="6" s="1"/>
  <c r="U21" i="6" s="1"/>
  <c r="V21" i="6" s="1"/>
  <c r="W21" i="6" s="1"/>
  <c r="X21" i="6" s="1"/>
  <c r="R22" i="6" s="1"/>
  <c r="S22" i="6" s="1"/>
  <c r="T22" i="6" s="1"/>
  <c r="U22" i="6" s="1"/>
  <c r="V22" i="6" s="1"/>
  <c r="W22" i="6" s="1"/>
  <c r="X22" i="6" s="1"/>
  <c r="R23" i="6" s="1"/>
  <c r="S23" i="6" s="1"/>
  <c r="T23" i="6" s="1"/>
  <c r="U23" i="6" s="1"/>
  <c r="V23" i="6" s="1"/>
  <c r="W23" i="6" s="1"/>
  <c r="X23" i="6" s="1"/>
  <c r="R24" i="6" s="1"/>
  <c r="S24" i="6" s="1"/>
  <c r="T24" i="6" s="1"/>
  <c r="U24" i="6" s="1"/>
  <c r="V24" i="6" s="1"/>
  <c r="W24" i="6" s="1"/>
  <c r="X24" i="6" s="1"/>
  <c r="B32" i="6"/>
  <c r="C32" i="6" s="1"/>
  <c r="D32" i="6" s="1"/>
  <c r="E32" i="6" s="1"/>
  <c r="F32" i="6" s="1"/>
  <c r="G32" i="6" s="1"/>
  <c r="H32" i="6" s="1"/>
  <c r="B33" i="6" s="1"/>
  <c r="C33" i="6" s="1"/>
  <c r="D33" i="6" s="1"/>
  <c r="E33" i="6" s="1"/>
  <c r="F33" i="6" s="1"/>
  <c r="G33" i="6" s="1"/>
  <c r="H33" i="6" s="1"/>
  <c r="B34" i="6" s="1"/>
  <c r="C34" i="6" s="1"/>
  <c r="D34" i="6" s="1"/>
  <c r="E34" i="6" s="1"/>
  <c r="F34" i="6" s="1"/>
  <c r="G34" i="6" s="1"/>
  <c r="H34" i="6" s="1"/>
  <c r="B35" i="6" s="1"/>
  <c r="C35" i="6" s="1"/>
  <c r="D35" i="6" s="1"/>
  <c r="E35" i="6" s="1"/>
  <c r="F35" i="6" s="1"/>
  <c r="G35" i="6" s="1"/>
  <c r="H35" i="6" s="1"/>
  <c r="B36" i="6" s="1"/>
  <c r="C36" i="6" s="1"/>
  <c r="D36" i="6" s="1"/>
  <c r="E36" i="6" s="1"/>
  <c r="F36" i="6" s="1"/>
  <c r="G36" i="6" s="1"/>
  <c r="H36" i="6" s="1"/>
  <c r="B37" i="6" s="1"/>
  <c r="C37" i="6" s="1"/>
  <c r="D37" i="6" s="1"/>
  <c r="E37" i="6" s="1"/>
  <c r="F37" i="6" s="1"/>
  <c r="G37" i="6" s="1"/>
  <c r="H37" i="6" s="1"/>
  <c r="J32" i="6" l="1"/>
  <c r="K32" i="6" s="1"/>
  <c r="L32" i="6" s="1"/>
  <c r="M32" i="6" s="1"/>
  <c r="N32" i="6" s="1"/>
  <c r="O32" i="6" s="1"/>
  <c r="P32" i="6" s="1"/>
  <c r="J33" i="6" s="1"/>
  <c r="K33" i="6" s="1"/>
  <c r="L33" i="6" s="1"/>
  <c r="M33" i="6" s="1"/>
  <c r="N33" i="6" s="1"/>
  <c r="O33" i="6" s="1"/>
  <c r="P33" i="6" s="1"/>
  <c r="J34" i="6" s="1"/>
  <c r="K34" i="6" s="1"/>
  <c r="L34" i="6" s="1"/>
  <c r="M34" i="6" s="1"/>
  <c r="N34" i="6" s="1"/>
  <c r="O34" i="6" s="1"/>
  <c r="P34" i="6" s="1"/>
  <c r="J35" i="6" s="1"/>
  <c r="K35" i="6" s="1"/>
  <c r="L35" i="6" s="1"/>
  <c r="M35" i="6" s="1"/>
  <c r="N35" i="6" s="1"/>
  <c r="O35" i="6" s="1"/>
  <c r="P35" i="6" s="1"/>
  <c r="J36" i="6" s="1"/>
  <c r="K36" i="6" s="1"/>
  <c r="L36" i="6" s="1"/>
  <c r="M36" i="6" s="1"/>
  <c r="N36" i="6" s="1"/>
  <c r="O36" i="6" s="1"/>
  <c r="P36" i="6" s="1"/>
  <c r="J37" i="6" s="1"/>
  <c r="K37" i="6" s="1"/>
  <c r="L37" i="6" s="1"/>
  <c r="M37" i="6" s="1"/>
  <c r="N37" i="6" s="1"/>
  <c r="O37" i="6" s="1"/>
  <c r="P37" i="6" s="1"/>
  <c r="R32" i="6" l="1"/>
  <c r="S32" i="6" s="1"/>
  <c r="T32" i="6" s="1"/>
  <c r="U32" i="6" s="1"/>
  <c r="V32" i="6" s="1"/>
  <c r="W32" i="6" s="1"/>
  <c r="X32" i="6" s="1"/>
  <c r="R33" i="6" s="1"/>
  <c r="S33" i="6" s="1"/>
  <c r="T33" i="6" s="1"/>
  <c r="U33" i="6" s="1"/>
  <c r="V33" i="6" s="1"/>
  <c r="W33" i="6" s="1"/>
  <c r="X33" i="6" s="1"/>
  <c r="R34" i="6" s="1"/>
  <c r="S34" i="6" s="1"/>
  <c r="T34" i="6" s="1"/>
  <c r="U34" i="6" s="1"/>
  <c r="V34" i="6" s="1"/>
  <c r="W34" i="6" s="1"/>
  <c r="X34" i="6" s="1"/>
  <c r="R35" i="6" s="1"/>
  <c r="S35" i="6" s="1"/>
  <c r="T35" i="6" s="1"/>
  <c r="U35" i="6" s="1"/>
  <c r="V35" i="6" s="1"/>
  <c r="W35" i="6" s="1"/>
  <c r="X35" i="6" s="1"/>
  <c r="R36" i="6" s="1"/>
  <c r="S36" i="6" s="1"/>
  <c r="T36" i="6" s="1"/>
  <c r="U36" i="6" s="1"/>
  <c r="V36" i="6" s="1"/>
  <c r="W36" i="6" s="1"/>
  <c r="X36" i="6" s="1"/>
  <c r="R37" i="6" s="1"/>
  <c r="S37" i="6" s="1"/>
  <c r="T37" i="6" s="1"/>
  <c r="U37" i="6" s="1"/>
  <c r="V37" i="6" s="1"/>
  <c r="W37" i="6" s="1"/>
  <c r="X37" i="6" s="1"/>
  <c r="B45" i="6" l="1"/>
  <c r="C45" i="6" s="1"/>
  <c r="D45" i="6" s="1"/>
  <c r="E45" i="6" s="1"/>
  <c r="F45" i="6" s="1"/>
  <c r="G45" i="6" s="1"/>
  <c r="H45" i="6" s="1"/>
  <c r="B46" i="6" s="1"/>
  <c r="C46" i="6" s="1"/>
  <c r="D46" i="6" s="1"/>
  <c r="E46" i="6" s="1"/>
  <c r="F46" i="6" s="1"/>
  <c r="G46" i="6" s="1"/>
  <c r="H46" i="6" s="1"/>
  <c r="B47" i="6" s="1"/>
  <c r="C47" i="6" s="1"/>
  <c r="D47" i="6" s="1"/>
  <c r="E47" i="6" s="1"/>
  <c r="F47" i="6" s="1"/>
  <c r="G47" i="6" s="1"/>
  <c r="H47" i="6" s="1"/>
  <c r="B48" i="6" s="1"/>
  <c r="C48" i="6" s="1"/>
  <c r="D48" i="6" s="1"/>
  <c r="E48" i="6" s="1"/>
  <c r="F48" i="6" s="1"/>
  <c r="G48" i="6" s="1"/>
  <c r="H48" i="6" s="1"/>
  <c r="B49" i="6" s="1"/>
  <c r="C49" i="6" s="1"/>
  <c r="D49" i="6" s="1"/>
  <c r="E49" i="6" s="1"/>
  <c r="F49" i="6" s="1"/>
  <c r="G49" i="6" s="1"/>
  <c r="H49" i="6" s="1"/>
  <c r="B50" i="6" s="1"/>
  <c r="C50" i="6" s="1"/>
  <c r="D50" i="6" s="1"/>
  <c r="E50" i="6" s="1"/>
  <c r="F50" i="6" s="1"/>
  <c r="G50" i="6" s="1"/>
  <c r="H50" i="6" s="1"/>
</calcChain>
</file>

<file path=xl/sharedStrings.xml><?xml version="1.0" encoding="utf-8"?>
<sst xmlns="http://schemas.openxmlformats.org/spreadsheetml/2006/main" count="28" uniqueCount="28">
  <si>
    <t>Yearly Calendar Template</t>
  </si>
  <si>
    <t>Yearly Calendar</t>
  </si>
  <si>
    <r>
      <rPr>
        <b/>
        <sz val="9"/>
        <color theme="4"/>
        <rFont val="Arial"/>
        <family val="2"/>
        <scheme val="minor"/>
      </rPr>
      <t>Converting a Calendar to a PDF</t>
    </r>
    <r>
      <rPr>
        <sz val="9"/>
        <color theme="4"/>
        <rFont val="Arial"/>
        <family val="2"/>
        <scheme val="minor"/>
      </rPr>
      <t>: You can convert the calendar to a PDF by printing to a PDF driver; or, if you have Excel 2010 or later, by saving the file as a PDF. You may share a PDF of the calendar if the attribution notes, copyright notice, and URL remain in the footer.</t>
    </r>
  </si>
  <si>
    <t>← Enter a title for your calendar here, or delete this row</t>
  </si>
  <si>
    <r>
      <rPr>
        <b/>
        <sz val="9"/>
        <color theme="4"/>
        <rFont val="Arial"/>
        <family val="2"/>
        <scheme val="minor"/>
      </rPr>
      <t xml:space="preserve">Choose a new </t>
    </r>
    <r>
      <rPr>
        <b/>
        <sz val="9"/>
        <color theme="5"/>
        <rFont val="Arial"/>
        <family val="2"/>
        <scheme val="minor"/>
      </rPr>
      <t>Color</t>
    </r>
    <r>
      <rPr>
        <b/>
        <sz val="9"/>
        <color theme="4"/>
        <rFont val="Arial"/>
        <family val="2"/>
        <scheme val="minor"/>
      </rPr>
      <t xml:space="preserve"> Scheme</t>
    </r>
    <r>
      <rPr>
        <sz val="9"/>
        <color theme="4"/>
        <rFont val="Arial"/>
        <family val="2"/>
        <scheme val="minor"/>
      </rPr>
      <t>: Go to Page Layout &gt; Colors to change the theme colors, or Page Layout &gt; Fonts to change the theme fonts.</t>
    </r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</si>
  <si>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</si>
  <si>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</si>
  <si>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</si>
  <si>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</si>
  <si>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License Agreement</t>
  </si>
  <si>
    <t>https://www.vertex42.com/licensing/EULA_privateuse.html</t>
  </si>
  <si>
    <t>Do not delete this worksheet</t>
  </si>
  <si>
    <t>https://www.vertex42.com/ExcelTemplates/yearly-calendar.html</t>
  </si>
  <si>
    <t>RELATED TEMPLATES</t>
  </si>
  <si>
    <t>► Monthly Calendar with Holidays</t>
  </si>
  <si>
    <t>► Schedules and Planners</t>
  </si>
  <si>
    <t>► More Calendar Templates</t>
  </si>
  <si>
    <t>© 2013-2022 Vertex42 LLC</t>
  </si>
  <si>
    <t>YEAR</t>
  </si>
  <si>
    <t>► More Yearly Calendars</t>
  </si>
  <si>
    <r>
      <t>START DAY</t>
    </r>
    <r>
      <rPr>
        <sz val="10"/>
        <rFont val="Arial"/>
        <family val="2"/>
        <scheme val="minor"/>
      </rPr>
      <t xml:space="preserve"> (1=Sun, 2=Mon …)</t>
    </r>
  </si>
  <si>
    <t>START MONTH</t>
  </si>
  <si>
    <t xml:space="preserve"> School not in session</t>
  </si>
  <si>
    <t xml:space="preserve"> First and Last days of school</t>
  </si>
  <si>
    <t xml:space="preserve"> Holidays - no school</t>
  </si>
  <si>
    <t xml:space="preserve"> Back to school orientation</t>
  </si>
  <si>
    <t xml:space="preserve"> Parent - Teacher Meetings</t>
  </si>
  <si>
    <t xml:space="preserve"> Professional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</si>
</sst>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\'yy"/>
  </numFmts>
  <fonts count="30" x14ac:knownFonts="1">
    <font>
      <sz val="10"/>
      <name val="Arial"/>
    </font>
    <font>
      <sz val="10"/>
      <name val="Arial"/>
      <family val="2"/>
      <scheme val="minor"/>
    </font>
    <font>
      <sz val="9"/>
      <color theme="4"/>
      <name val="Arial"/>
      <family val="2"/>
      <scheme val="minor"/>
    </font>
    <font>
      <sz val="10"/>
      <color theme="4"/>
      <name val="Arial"/>
      <family val="2"/>
      <scheme val="minor"/>
    </font>
    <font>
      <b/>
      <sz val="9"/>
      <color theme="4"/>
      <name val="Arial"/>
      <family val="2"/>
      <scheme val="minor"/>
    </font>
    <font>
      <sz val="14"/>
      <name val="Arial"/>
      <family val="2"/>
      <scheme val="minor"/>
    </font>
    <font>
      <sz val="12"/>
      <name val="Arial"/>
      <family val="2"/>
      <scheme val="minor"/>
    </font>
    <font>
      <sz val="12"/>
      <color theme="0"/>
      <name val="Arial"/>
      <family val="1"/>
    </font>
    <font>
      <b/>
      <sz val="14"/>
      <color theme="0"/>
      <name val="Arial"/>
      <family val="1"/>
      <scheme val="major"/>
    </font>
    <font>
      <b/>
      <sz val="12"/>
      <name val="Arial"/>
      <family val="2"/>
    </font>
    <font>
      <sz val="12"/>
      <name val="Arial"/>
      <family val="1"/>
      <scheme val="minor"/>
    </font>
    <font>
      <sz val="20"/>
      <name val="Arial"/>
      <family val="2"/>
      <scheme val="major"/>
    </font>
    <font>
      <b/>
      <sz val="9"/>
      <color theme="5"/>
      <name val="Arial"/>
      <family val="2"/>
      <scheme val="minor"/>
    </font>
    <font>
      <sz val="10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36"/>
      <color theme="4" tint="-0.249977111117893"/>
      <name val="Arial"/>
      <family val="2"/>
      <scheme val="major"/>
    </font>
    <font>
      <sz val="8"/>
      <color theme="1" tint="0.499984740745262"/>
      <name val="Arial"/>
      <family val="2"/>
    </font>
    <font>
      <b/>
      <sz val="9"/>
      <color theme="4"/>
      <name val="Arial"/>
      <family val="2"/>
    </font>
    <font>
      <sz val="11"/>
      <name val="Arial"/>
      <family val="2"/>
      <scheme val="minor"/>
    </font>
    <font>
      <b/>
      <sz val="10"/>
      <name val="Arial"/>
      <family val="2"/>
      <scheme val="minor"/>
    </font>
    <font>
      <sz val="10"/>
      <color rgb="FFFF0000"/>
      <name val="Arial"/>
      <family val="2"/>
      <scheme val="minor"/>
    </font>
    <font>
      <b/>
      <sz val="12"/>
      <color theme="0"/>
      <name val="Arial"/>
      <family val="2"/>
    </font>
    <font>
      <b/>
      <sz val="12"/>
      <color rgb="FFFF0066"/>
      <name val="Arial"/>
      <family val="2"/>
    </font>
    <font>
      <b/>
      <sz val="12"/>
      <color theme="6" tint="-0.49998474074526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/>
      <top/>
      <bottom style="thin">
        <color rgb="FF3464AB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10" fillId="0" borderId="0" xfId="0" applyFont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164" fontId="9" fillId="0" borderId="3" xfId="0" applyNumberFormat="1" applyFont="1" applyBorder="1" applyAlignment="1">
      <alignment horizontal="center" vertical="center"/>
    </xf>
    <xf numFmtId="0" fontId="14" fillId="4" borderId="6" xfId="0" applyFont="1" applyFill="1" applyBorder="1" applyAlignment="1">
      <alignment horizontal="left" vertical="center" indent="1"/>
    </xf>
    <xf numFmtId="0" fontId="14" fillId="4" borderId="6" xfId="0" applyFont="1" applyFill="1" applyBorder="1" applyAlignment="1">
      <alignment horizontal="left" vertical="center"/>
    </xf>
    <xf numFmtId="0" fontId="15" fillId="4" borderId="6" xfId="0" applyFont="1" applyFill="1" applyBorder="1" applyAlignment="1">
      <alignment vertical="center"/>
    </xf>
    <xf numFmtId="0" fontId="13" fillId="5" borderId="0" xfId="0" applyFont="1" applyFill="1"/>
    <xf numFmtId="0" fontId="16" fillId="5" borderId="0" xfId="0" applyFont="1" applyFill="1" applyAlignment="1">
      <alignment horizontal="left" wrapText="1" indent="1"/>
    </xf>
    <xf numFmtId="0" fontId="17" fillId="5" borderId="0" xfId="0" applyFont="1" applyFill="1"/>
    <xf numFmtId="0" fontId="16" fillId="5" borderId="0" xfId="0" applyFont="1" applyFill="1"/>
    <xf numFmtId="0" fontId="16" fillId="5" borderId="0" xfId="0" applyFont="1" applyFill="1" applyAlignment="1">
      <alignment horizontal="left" wrapText="1"/>
    </xf>
    <xf numFmtId="0" fontId="9" fillId="5" borderId="0" xfId="0" applyFont="1" applyFill="1" applyAlignment="1">
      <alignment horizontal="left" wrapText="1"/>
    </xf>
    <xf numFmtId="0" fontId="19" fillId="5" borderId="0" xfId="0" applyFont="1" applyFill="1" applyAlignment="1">
      <alignment horizontal="left" wrapText="1"/>
    </xf>
    <xf numFmtId="0" fontId="16" fillId="5" borderId="0" xfId="0" applyFont="1" applyFill="1" applyAlignment="1">
      <alignment horizontal="left"/>
    </xf>
    <xf numFmtId="0" fontId="20" fillId="5" borderId="0" xfId="0" applyFont="1" applyFill="1" applyAlignment="1">
      <alignment horizontal="left" wrapText="1"/>
    </xf>
    <xf numFmtId="0" fontId="13" fillId="0" borderId="0" xfId="0" applyFont="1"/>
    <xf numFmtId="0" fontId="18" fillId="5" borderId="0" xfId="1" applyFill="1" applyAlignment="1" applyProtection="1">
      <alignment horizontal="left" wrapText="1"/>
    </xf>
    <xf numFmtId="0" fontId="22" fillId="0" borderId="0" xfId="1" applyFont="1" applyAlignment="1" applyProtection="1"/>
    <xf numFmtId="0" fontId="18" fillId="0" borderId="0" xfId="1" applyAlignment="1" applyProtection="1">
      <alignment vertical="center"/>
    </xf>
    <xf numFmtId="0" fontId="22" fillId="0" borderId="0" xfId="0" applyFont="1" applyAlignment="1">
      <alignment horizontal="right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0" fontId="24" fillId="0" borderId="7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" fillId="6" borderId="0" xfId="0" applyFont="1" applyFill="1"/>
    <xf numFmtId="0" fontId="13" fillId="7" borderId="0" xfId="0" applyFont="1" applyFill="1"/>
    <xf numFmtId="0" fontId="26" fillId="8" borderId="0" xfId="0" applyFont="1" applyFill="1"/>
    <xf numFmtId="0" fontId="1" fillId="9" borderId="0" xfId="0" applyFont="1" applyFill="1"/>
    <xf numFmtId="0" fontId="1" fillId="5" borderId="0" xfId="0" applyFont="1" applyFill="1"/>
    <xf numFmtId="0" fontId="13" fillId="10" borderId="0" xfId="0" applyFont="1" applyFill="1"/>
    <xf numFmtId="0" fontId="1" fillId="11" borderId="0" xfId="0" applyFont="1" applyFill="1"/>
    <xf numFmtId="164" fontId="27" fillId="7" borderId="3" xfId="0" applyNumberFormat="1" applyFont="1" applyFill="1" applyBorder="1" applyAlignment="1">
      <alignment horizontal="center" vertical="center"/>
    </xf>
    <xf numFmtId="164" fontId="27" fillId="12" borderId="3" xfId="0" applyNumberFormat="1" applyFont="1" applyFill="1" applyBorder="1" applyAlignment="1">
      <alignment horizontal="center" vertical="center"/>
    </xf>
    <xf numFmtId="164" fontId="27" fillId="8" borderId="3" xfId="0" applyNumberFormat="1" applyFont="1" applyFill="1" applyBorder="1" applyAlignment="1">
      <alignment horizontal="center" vertical="center"/>
    </xf>
    <xf numFmtId="164" fontId="27" fillId="5" borderId="3" xfId="0" applyNumberFormat="1" applyFont="1" applyFill="1" applyBorder="1" applyAlignment="1">
      <alignment horizontal="center" vertical="center"/>
    </xf>
    <xf numFmtId="164" fontId="9" fillId="9" borderId="3" xfId="0" applyNumberFormat="1" applyFont="1" applyFill="1" applyBorder="1" applyAlignment="1">
      <alignment horizontal="center" vertical="center"/>
    </xf>
    <xf numFmtId="164" fontId="27" fillId="13" borderId="3" xfId="0" applyNumberFormat="1" applyFont="1" applyFill="1" applyBorder="1" applyAlignment="1">
      <alignment horizontal="center" vertical="center"/>
    </xf>
    <xf numFmtId="164" fontId="9" fillId="11" borderId="3" xfId="0" applyNumberFormat="1" applyFont="1" applyFill="1" applyBorder="1" applyAlignment="1">
      <alignment horizontal="center" vertical="center"/>
    </xf>
    <xf numFmtId="164" fontId="27" fillId="14" borderId="3" xfId="0" applyNumberFormat="1" applyFont="1" applyFill="1" applyBorder="1" applyAlignment="1">
      <alignment horizontal="center" vertical="center"/>
    </xf>
    <xf numFmtId="164" fontId="9" fillId="15" borderId="3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165" fontId="8" fillId="2" borderId="0" xfId="0" applyNumberFormat="1" applyFont="1" applyFill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164" fontId="28" fillId="0" borderId="3" xfId="0" applyNumberFormat="1" applyFont="1" applyBorder="1" applyAlignment="1">
      <alignment horizontal="center" vertical="center"/>
    </xf>
    <xf numFmtId="164" fontId="28" fillId="0" borderId="3" xfId="0" applyNumberFormat="1" applyFont="1" applyFill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3">
    <dxf>
      <font>
        <color theme="4" tint="-0.24994659260841701"/>
      </font>
    </dxf>
    <dxf>
      <fill>
        <patternFill>
          <bgColor theme="4" tint="0.79998168889431442"/>
        </patternFill>
      </fill>
    </dxf>
    <dxf>
      <numFmt numFmtId="166" formatCode="mmmm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0066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s://www.vertex42.com/?utm_source=yearly-calendar&amp;utm_campaign=templates&amp;utm_content=logo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276224</xdr:colOff>
      <xdr:row>0</xdr:row>
      <xdr:rowOff>0</xdr:rowOff>
    </xdr:from>
    <xdr:to>
      <xdr:col>26</xdr:col>
      <xdr:colOff>1904999</xdr:colOff>
      <xdr:row>0</xdr:row>
      <xdr:rowOff>426720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7549" y="0"/>
          <a:ext cx="1905000" cy="42672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1</xdr:rowOff>
    </xdr:from>
    <xdr:to>
      <xdr:col>7</xdr:col>
      <xdr:colOff>104775</xdr:colOff>
      <xdr:row>1</xdr:row>
      <xdr:rowOff>0</xdr:rowOff>
    </xdr:to>
    <xdr:pic>
      <xdr:nvPicPr>
        <xdr:cNvPr id="8" name="Picture 7" descr="Logo, company name&#10;&#10;Description automatically generated">
          <a:extLst>
            <a:ext uri="{FF2B5EF4-FFF2-40B4-BE49-F238E27FC236}">
              <a16:creationId xmlns:a16="http://schemas.microsoft.com/office/drawing/2014/main" id="{3E81FEA3-9E43-4543-A00D-F3DF32587B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10" t="22277" r="8871" b="22601"/>
        <a:stretch/>
      </xdr:blipFill>
      <xdr:spPr>
        <a:xfrm>
          <a:off x="771525" y="1"/>
          <a:ext cx="1209675" cy="57149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8</xdr:col>
      <xdr:colOff>9525</xdr:colOff>
      <xdr:row>14</xdr:row>
      <xdr:rowOff>180975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4E955FC-BC21-975D-1288-CAE51379112A}"/>
            </a:ext>
          </a:extLst>
        </xdr:cNvPr>
        <xdr:cNvSpPr txBox="1"/>
      </xdr:nvSpPr>
      <xdr:spPr>
        <a:xfrm>
          <a:off x="219075" y="2590800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/>
            <a:t>Quarter 1: 8.12-10.16</a:t>
          </a:r>
        </a:p>
        <a:p>
          <a:r>
            <a:rPr lang="en-US" sz="1000"/>
            <a:t>K-6th Orientation 6PM</a:t>
          </a:r>
          <a:r>
            <a:rPr lang="en-US" sz="1000" baseline="0"/>
            <a:t> </a:t>
          </a:r>
          <a:r>
            <a:rPr lang="en-US" sz="1000"/>
            <a:t> 8.6</a:t>
          </a:r>
        </a:p>
        <a:p>
          <a:r>
            <a:rPr lang="en-US" sz="1000"/>
            <a:t>7-12th</a:t>
          </a:r>
          <a:r>
            <a:rPr lang="en-US" sz="1000" baseline="0"/>
            <a:t> Orientation 6PM 8.10</a:t>
          </a:r>
        </a:p>
        <a:p>
          <a:r>
            <a:rPr lang="en-US" sz="1000" baseline="0"/>
            <a:t>First day for Students 8.12</a:t>
          </a:r>
        </a:p>
        <a:p>
          <a:r>
            <a:rPr lang="en-US" sz="1000">
              <a:solidFill>
                <a:srgbClr val="00B0F0"/>
              </a:solidFill>
            </a:rPr>
            <a:t>7-12th Retreat 8.14</a:t>
          </a:r>
        </a:p>
      </xdr:txBody>
    </xdr:sp>
    <xdr:clientData/>
  </xdr:twoCellAnchor>
  <xdr:twoCellAnchor>
    <xdr:from>
      <xdr:col>9</xdr:col>
      <xdr:colOff>0</xdr:colOff>
      <xdr:row>11</xdr:row>
      <xdr:rowOff>0</xdr:rowOff>
    </xdr:from>
    <xdr:to>
      <xdr:col>16</xdr:col>
      <xdr:colOff>9525</xdr:colOff>
      <xdr:row>14</xdr:row>
      <xdr:rowOff>180975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6379108-D695-4D67-B95C-BE33B8FB40B0}"/>
            </a:ext>
          </a:extLst>
        </xdr:cNvPr>
        <xdr:cNvSpPr txBox="1"/>
      </xdr:nvSpPr>
      <xdr:spPr>
        <a:xfrm>
          <a:off x="2428875" y="2590800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Labor Day - 9.7 No School</a:t>
          </a:r>
        </a:p>
        <a:p>
          <a:r>
            <a:rPr lang="en-US" sz="1000">
              <a:solidFill>
                <a:srgbClr val="00B0F0"/>
              </a:solidFill>
            </a:rPr>
            <a:t>Fall Festival 5-7PM - 9.18</a:t>
          </a:r>
        </a:p>
        <a:p>
          <a:r>
            <a:rPr lang="en-US" sz="1000">
              <a:solidFill>
                <a:srgbClr val="00B0F0"/>
              </a:solidFill>
            </a:rPr>
            <a:t>911 Observance 9AM</a:t>
          </a:r>
        </a:p>
        <a:p>
          <a:r>
            <a:rPr lang="en-US" sz="1000" baseline="0">
              <a:solidFill>
                <a:srgbClr val="00B0F0"/>
              </a:solidFill>
            </a:rPr>
            <a:t>Grandparents Day 10AM 8.14</a:t>
          </a:r>
        </a:p>
        <a:p>
          <a:endParaRPr lang="en-US" sz="1100"/>
        </a:p>
      </xdr:txBody>
    </xdr:sp>
    <xdr:clientData/>
  </xdr:twoCellAnchor>
  <xdr:twoCellAnchor>
    <xdr:from>
      <xdr:col>17</xdr:col>
      <xdr:colOff>0</xdr:colOff>
      <xdr:row>11</xdr:row>
      <xdr:rowOff>0</xdr:rowOff>
    </xdr:from>
    <xdr:to>
      <xdr:col>24</xdr:col>
      <xdr:colOff>9525</xdr:colOff>
      <xdr:row>14</xdr:row>
      <xdr:rowOff>180975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F1EC6B6-AD8E-44D8-AFDD-7151B3042657}"/>
            </a:ext>
          </a:extLst>
        </xdr:cNvPr>
        <xdr:cNvSpPr txBox="1"/>
      </xdr:nvSpPr>
      <xdr:spPr>
        <a:xfrm>
          <a:off x="4638675" y="2590800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/>
            <a:t>Quarter 2: 10.19-12.18</a:t>
          </a:r>
        </a:p>
        <a:p>
          <a:r>
            <a:rPr lang="en-US" sz="1000">
              <a:solidFill>
                <a:schemeClr val="accent5">
                  <a:lumMod val="50000"/>
                </a:schemeClr>
              </a:solidFill>
            </a:rPr>
            <a:t>Fall Break 10.5-9</a:t>
          </a:r>
          <a:r>
            <a:rPr lang="en-US" sz="1000" baseline="0">
              <a:solidFill>
                <a:schemeClr val="accent5">
                  <a:lumMod val="50000"/>
                </a:schemeClr>
              </a:solidFill>
            </a:rPr>
            <a:t> </a:t>
          </a:r>
          <a:endParaRPr lang="en-US" sz="1000">
            <a:solidFill>
              <a:schemeClr val="accent5">
                <a:lumMod val="50000"/>
              </a:schemeClr>
            </a:solidFill>
          </a:endParaRPr>
        </a:p>
        <a:p>
          <a:r>
            <a:rPr lang="en-US" sz="1000"/>
            <a:t>Parent-Teacher Mtgs 10.15</a:t>
          </a:r>
          <a:endParaRPr lang="en-US" sz="1000" baseline="0"/>
        </a:p>
        <a:p>
          <a:endParaRPr lang="en-US" sz="1100"/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8</xdr:col>
      <xdr:colOff>9525</xdr:colOff>
      <xdr:row>27</xdr:row>
      <xdr:rowOff>180975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B387E74-38C6-4032-8C64-8135D167B5F1}"/>
            </a:ext>
          </a:extLst>
        </xdr:cNvPr>
        <xdr:cNvSpPr txBox="1"/>
      </xdr:nvSpPr>
      <xdr:spPr>
        <a:xfrm>
          <a:off x="219075" y="5591175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>
              <a:solidFill>
                <a:schemeClr val="accent5">
                  <a:lumMod val="50000"/>
                </a:schemeClr>
              </a:solidFill>
            </a:rPr>
            <a:t>Thanksgiving Break </a:t>
          </a:r>
          <a:r>
            <a:rPr lang="en-US" sz="1000" baseline="0">
              <a:solidFill>
                <a:schemeClr val="accent5">
                  <a:lumMod val="50000"/>
                </a:schemeClr>
              </a:solidFill>
            </a:rPr>
            <a:t> </a:t>
          </a:r>
          <a:r>
            <a:rPr lang="en-US" sz="1000">
              <a:solidFill>
                <a:schemeClr val="accent5">
                  <a:lumMod val="50000"/>
                </a:schemeClr>
              </a:solidFill>
            </a:rPr>
            <a:t>11.23-27</a:t>
          </a:r>
        </a:p>
        <a:p>
          <a:r>
            <a:rPr lang="en-US" sz="1000" baseline="0"/>
            <a:t>Shoebox Collection - 11.2-13</a:t>
          </a:r>
        </a:p>
        <a:p>
          <a:r>
            <a:rPr lang="en-US" sz="1000" baseline="0"/>
            <a:t>Shoebox delivery 11.16</a:t>
          </a:r>
        </a:p>
        <a:p>
          <a:endParaRPr lang="en-US" sz="1100"/>
        </a:p>
      </xdr:txBody>
    </xdr:sp>
    <xdr:clientData/>
  </xdr:twoCellAnchor>
  <xdr:twoCellAnchor>
    <xdr:from>
      <xdr:col>9</xdr:col>
      <xdr:colOff>0</xdr:colOff>
      <xdr:row>24</xdr:row>
      <xdr:rowOff>0</xdr:rowOff>
    </xdr:from>
    <xdr:to>
      <xdr:col>16</xdr:col>
      <xdr:colOff>9525</xdr:colOff>
      <xdr:row>27</xdr:row>
      <xdr:rowOff>180975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5F7C9459-4CB3-4D74-A56F-2D16C2471133}"/>
            </a:ext>
          </a:extLst>
        </xdr:cNvPr>
        <xdr:cNvSpPr txBox="1"/>
      </xdr:nvSpPr>
      <xdr:spPr>
        <a:xfrm>
          <a:off x="2428875" y="5591175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Christmas</a:t>
          </a:r>
          <a:r>
            <a:rPr lang="en-US" sz="1000" baseline="0"/>
            <a:t> Progr. 10AM  12.18</a:t>
          </a:r>
        </a:p>
        <a:p>
          <a:r>
            <a:rPr lang="en-US" sz="1000" baseline="0"/>
            <a:t>7-12th Finals 12.14-16</a:t>
          </a:r>
        </a:p>
        <a:p>
          <a:r>
            <a:rPr lang="en-US" sz="1000" baseline="0"/>
            <a:t>Last day of Semester 12.18</a:t>
          </a:r>
        </a:p>
        <a:p>
          <a:r>
            <a:rPr lang="en-US" sz="1000" baseline="0">
              <a:solidFill>
                <a:schemeClr val="accent5">
                  <a:lumMod val="50000"/>
                </a:schemeClr>
              </a:solidFill>
            </a:rPr>
            <a:t>Christmas Break 12.21-1.1.27</a:t>
          </a:r>
        </a:p>
        <a:p>
          <a:endParaRPr lang="en-US" sz="1100"/>
        </a:p>
      </xdr:txBody>
    </xdr:sp>
    <xdr:clientData/>
  </xdr:twoCellAnchor>
  <xdr:twoCellAnchor>
    <xdr:from>
      <xdr:col>17</xdr:col>
      <xdr:colOff>0</xdr:colOff>
      <xdr:row>24</xdr:row>
      <xdr:rowOff>0</xdr:rowOff>
    </xdr:from>
    <xdr:to>
      <xdr:col>24</xdr:col>
      <xdr:colOff>9525</xdr:colOff>
      <xdr:row>27</xdr:row>
      <xdr:rowOff>180975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361DE577-847A-474F-9A70-78A7C75DAA75}"/>
            </a:ext>
          </a:extLst>
        </xdr:cNvPr>
        <xdr:cNvSpPr txBox="1"/>
      </xdr:nvSpPr>
      <xdr:spPr>
        <a:xfrm>
          <a:off x="4638675" y="5591175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/>
            <a:t>Quarter</a:t>
          </a:r>
          <a:r>
            <a:rPr lang="en-US" sz="1000" b="1" baseline="0"/>
            <a:t> 3: 1.5-3.12</a:t>
          </a:r>
        </a:p>
        <a:p>
          <a:r>
            <a:rPr lang="en-US" sz="1000" b="0" baseline="0"/>
            <a:t>Students back on Jan. 5th</a:t>
          </a:r>
        </a:p>
        <a:p>
          <a:r>
            <a:rPr lang="en-US" sz="1000" b="0" baseline="0">
              <a:solidFill>
                <a:srgbClr val="00B0F0"/>
              </a:solidFill>
            </a:rPr>
            <a:t>Wax Museum 1:30PM 1.15</a:t>
          </a:r>
        </a:p>
        <a:p>
          <a:r>
            <a:rPr lang="en-US" sz="1000" b="0" baseline="0">
              <a:solidFill>
                <a:srgbClr val="00B0F0"/>
              </a:solidFill>
            </a:rPr>
            <a:t>Homecoming 6PM 1.29</a:t>
          </a:r>
          <a:endParaRPr lang="en-US" sz="1000" b="0">
            <a:solidFill>
              <a:srgbClr val="00B0F0"/>
            </a:solidFill>
          </a:endParaRP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8</xdr:col>
      <xdr:colOff>9525</xdr:colOff>
      <xdr:row>40</xdr:row>
      <xdr:rowOff>180975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91818DD5-AE96-4A0A-AF04-2A7B4E057D73}"/>
            </a:ext>
          </a:extLst>
        </xdr:cNvPr>
        <xdr:cNvSpPr txBox="1"/>
      </xdr:nvSpPr>
      <xdr:spPr>
        <a:xfrm>
          <a:off x="219075" y="8591550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Presidents Day - 2.15</a:t>
          </a:r>
        </a:p>
        <a:p>
          <a:r>
            <a:rPr lang="en-US" sz="1000"/>
            <a:t>Prof.</a:t>
          </a:r>
          <a:r>
            <a:rPr lang="en-US" sz="1000" baseline="0"/>
            <a:t> Dev. 2:12 No School </a:t>
          </a:r>
        </a:p>
        <a:p>
          <a:r>
            <a:rPr lang="en-US" sz="1000" baseline="0"/>
            <a:t>7-8th Trip 2.23-24 Tent. </a:t>
          </a:r>
          <a:endParaRPr lang="en-US" sz="1000"/>
        </a:p>
      </xdr:txBody>
    </xdr:sp>
    <xdr:clientData/>
  </xdr:twoCellAnchor>
  <xdr:twoCellAnchor>
    <xdr:from>
      <xdr:col>9</xdr:col>
      <xdr:colOff>0</xdr:colOff>
      <xdr:row>36</xdr:row>
      <xdr:rowOff>190500</xdr:rowOff>
    </xdr:from>
    <xdr:to>
      <xdr:col>16</xdr:col>
      <xdr:colOff>9525</xdr:colOff>
      <xdr:row>40</xdr:row>
      <xdr:rowOff>180975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9C97BDA-2AF4-411E-B576-ECFBDC4935A9}"/>
            </a:ext>
          </a:extLst>
        </xdr:cNvPr>
        <xdr:cNvSpPr txBox="1"/>
      </xdr:nvSpPr>
      <xdr:spPr>
        <a:xfrm>
          <a:off x="2428875" y="8553450"/>
          <a:ext cx="1943100" cy="904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/>
            <a:t>Quarter 4: 3.15-5.21</a:t>
          </a:r>
        </a:p>
        <a:p>
          <a:r>
            <a:rPr lang="en-US" sz="1000"/>
            <a:t>Parent-Teacher Mtgs</a:t>
          </a:r>
          <a:r>
            <a:rPr lang="en-US" sz="1000" baseline="0"/>
            <a:t> 3.11</a:t>
          </a:r>
        </a:p>
        <a:p>
          <a:r>
            <a:rPr lang="en-US" sz="1000" baseline="0">
              <a:solidFill>
                <a:srgbClr val="00B0F0"/>
              </a:solidFill>
            </a:rPr>
            <a:t>Spring Rally 3.19</a:t>
          </a:r>
        </a:p>
        <a:p>
          <a:r>
            <a:rPr lang="en-US" sz="1000" baseline="0">
              <a:solidFill>
                <a:sysClr val="windowText" lastClr="000000"/>
              </a:solidFill>
            </a:rPr>
            <a:t>Prof. Dev. 3.22 No school</a:t>
          </a:r>
        </a:p>
        <a:p>
          <a:endParaRPr lang="en-US" sz="1100"/>
        </a:p>
      </xdr:txBody>
    </xdr:sp>
    <xdr:clientData/>
  </xdr:twoCellAnchor>
  <xdr:twoCellAnchor>
    <xdr:from>
      <xdr:col>17</xdr:col>
      <xdr:colOff>0</xdr:colOff>
      <xdr:row>37</xdr:row>
      <xdr:rowOff>0</xdr:rowOff>
    </xdr:from>
    <xdr:to>
      <xdr:col>24</xdr:col>
      <xdr:colOff>9525</xdr:colOff>
      <xdr:row>40</xdr:row>
      <xdr:rowOff>180975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8A8C43F4-4685-4155-823A-2A7FE6D8AF9F}"/>
            </a:ext>
          </a:extLst>
        </xdr:cNvPr>
        <xdr:cNvSpPr txBox="1"/>
      </xdr:nvSpPr>
      <xdr:spPr>
        <a:xfrm>
          <a:off x="4638675" y="8591550"/>
          <a:ext cx="194310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>
              <a:solidFill>
                <a:schemeClr val="accent5">
                  <a:lumMod val="50000"/>
                </a:schemeClr>
              </a:solidFill>
            </a:rPr>
            <a:t>Spring Break 4.5-9</a:t>
          </a:r>
        </a:p>
        <a:p>
          <a:r>
            <a:rPr lang="en-US" sz="1000" baseline="0"/>
            <a:t>Spring Play 4:22-23</a:t>
          </a:r>
        </a:p>
        <a:p>
          <a:endParaRPr lang="en-US" sz="1100"/>
        </a:p>
      </xdr:txBody>
    </xdr:sp>
    <xdr:clientData/>
  </xdr:twoCellAnchor>
  <xdr:twoCellAnchor>
    <xdr:from>
      <xdr:col>9</xdr:col>
      <xdr:colOff>0</xdr:colOff>
      <xdr:row>45</xdr:row>
      <xdr:rowOff>57150</xdr:rowOff>
    </xdr:from>
    <xdr:to>
      <xdr:col>23</xdr:col>
      <xdr:colOff>190500</xdr:colOff>
      <xdr:row>50</xdr:row>
      <xdr:rowOff>47625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CF477FAF-AD07-4852-9C95-D3A780345631}"/>
            </a:ext>
          </a:extLst>
        </xdr:cNvPr>
        <xdr:cNvSpPr txBox="1"/>
      </xdr:nvSpPr>
      <xdr:spPr>
        <a:xfrm>
          <a:off x="2428875" y="9601200"/>
          <a:ext cx="4057650" cy="990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>
              <a:solidFill>
                <a:schemeClr val="accent3">
                  <a:lumMod val="50000"/>
                </a:schemeClr>
              </a:solidFill>
            </a:rPr>
            <a:t>Schoolwide</a:t>
          </a:r>
          <a:r>
            <a:rPr lang="en-US" sz="1000" baseline="0">
              <a:solidFill>
                <a:schemeClr val="accent3">
                  <a:lumMod val="50000"/>
                </a:schemeClr>
              </a:solidFill>
            </a:rPr>
            <a:t> testing 5.3-7</a:t>
          </a:r>
        </a:p>
        <a:p>
          <a:r>
            <a:rPr lang="en-US" sz="1000" baseline="0">
              <a:solidFill>
                <a:srgbClr val="FF0066"/>
              </a:solidFill>
            </a:rPr>
            <a:t>Teacher Appreciation Week 5.10-14</a:t>
          </a:r>
        </a:p>
        <a:p>
          <a:r>
            <a:rPr lang="en-US" sz="1000" baseline="0"/>
            <a:t>Final Exams 5.17-19</a:t>
          </a:r>
        </a:p>
        <a:p>
          <a:r>
            <a:rPr lang="en-US" sz="1000" baseline="0"/>
            <a:t>Field Day 5.20 (Beech Bend, K4-K5 at campus)</a:t>
          </a:r>
        </a:p>
        <a:p>
          <a:r>
            <a:rPr lang="en-US" sz="1000" baseline="0"/>
            <a:t>Graduations: K5 on 5.18; 7-8th on 5.17; Seniors on 5.21 at 6:30PM</a:t>
          </a:r>
        </a:p>
        <a:p>
          <a:r>
            <a:rPr lang="en-US" sz="1000"/>
            <a:t>Last Day of School (half day) 5.21 - Summer Break Begins!</a:t>
          </a:r>
        </a:p>
      </xdr:txBody>
    </xdr:sp>
    <xdr:clientData/>
  </xdr:twoCellAnchor>
  <xdr:twoCellAnchor>
    <xdr:from>
      <xdr:col>16</xdr:col>
      <xdr:colOff>142874</xdr:colOff>
      <xdr:row>0</xdr:row>
      <xdr:rowOff>0</xdr:rowOff>
    </xdr:from>
    <xdr:to>
      <xdr:col>24</xdr:col>
      <xdr:colOff>76200</xdr:colOff>
      <xdr:row>0</xdr:row>
      <xdr:rowOff>533400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6F6B7F53-3A79-9944-0A53-7BCBE15B3E24}"/>
            </a:ext>
          </a:extLst>
        </xdr:cNvPr>
        <xdr:cNvSpPr txBox="1"/>
      </xdr:nvSpPr>
      <xdr:spPr>
        <a:xfrm>
          <a:off x="4505324" y="0"/>
          <a:ext cx="2143126" cy="533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3600" b="1">
              <a:solidFill>
                <a:schemeClr val="accent1">
                  <a:lumMod val="75000"/>
                </a:schemeClr>
              </a:solidFill>
            </a:rPr>
            <a:t>Calendar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4E5D11-A4B5-4DC4-AD7D-43F447D18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ertex42 - Classic Excel Calendar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calendars/?utm_source=yearly-calendar&amp;utm_campaign=templates&amp;utm_content=related-more" TargetMode="External"/><Relationship Id="rId2" Type="http://schemas.openxmlformats.org/officeDocument/2006/relationships/hyperlink" Target="https://www.vertex42.com/ExcelTemplates/schedules.html?utm_source=yearly-calendar&amp;utm_campaign=templates&amp;utm_content=related-schedules" TargetMode="External"/><Relationship Id="rId1" Type="http://schemas.openxmlformats.org/officeDocument/2006/relationships/hyperlink" Target="https://www.vertex42.com/calendars/calendar-with-holidays.html?utm_source=yearly-calendar&amp;utm_campaign=templates&amp;utm_content=related-monthly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vertex42.com/calendars/yearly-calendar.html?utm_source=yearly-calendar&amp;utm_campaign=templates&amp;utm_content=mor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yearly-calendar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3.png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52"/>
  <sheetViews>
    <sheetView showGridLines="0" tabSelected="1" workbookViewId="0">
      <selection activeCell="AC3" sqref="AC3"/>
    </sheetView>
  </sheetViews>
  <sheetFormatPr defaultRowHeight="12.75" x14ac:dyDescent="0.2"/>
  <cols>
    <col min="1" max="1" width="3.28515625" style="1" customWidth="1"/>
    <col min="2" max="24" width="4.140625" style="1" customWidth="1"/>
    <col min="25" max="25" width="3.28515625" style="1" customWidth="1"/>
    <col min="26" max="26" width="4.140625" style="1" customWidth="1"/>
    <col min="27" max="27" width="31" style="1" customWidth="1"/>
    <col min="28" max="16384" width="9.140625" style="1"/>
  </cols>
  <sheetData>
    <row r="1" spans="1:29" ht="45" x14ac:dyDescent="0.2">
      <c r="B1" s="50" t="str">
        <f>IF($AA$9=1,AA6,AA6&amp;"-"&amp;AA6+1)</f>
        <v>2026-2027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9" ht="25.5" hidden="1" x14ac:dyDescent="0.2">
      <c r="B2" s="54" t="s">
        <v>1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AA2" s="2" t="s">
        <v>3</v>
      </c>
    </row>
    <row r="3" spans="1:29" x14ac:dyDescent="0.2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AA3" s="27" t="s">
        <v>19</v>
      </c>
    </row>
    <row r="4" spans="1:29" s="4" customFormat="1" ht="18" x14ac:dyDescent="0.25">
      <c r="A4" s="1"/>
      <c r="B4" s="51">
        <f>DATE(AA6,AA9,1)</f>
        <v>46235</v>
      </c>
      <c r="C4" s="52"/>
      <c r="D4" s="52"/>
      <c r="E4" s="52"/>
      <c r="F4" s="52"/>
      <c r="G4" s="52"/>
      <c r="H4" s="53"/>
      <c r="I4" s="7"/>
      <c r="J4" s="51">
        <f>DATE(YEAR(B4+42),MONTH(B4+42),1)</f>
        <v>46266</v>
      </c>
      <c r="K4" s="52"/>
      <c r="L4" s="52"/>
      <c r="M4" s="52"/>
      <c r="N4" s="52"/>
      <c r="O4" s="52"/>
      <c r="P4" s="53"/>
      <c r="Q4" s="7"/>
      <c r="R4" s="51">
        <f>DATE(YEAR(J4+42),MONTH(J4+42),1)</f>
        <v>46296</v>
      </c>
      <c r="S4" s="52"/>
      <c r="T4" s="52"/>
      <c r="U4" s="52"/>
      <c r="V4" s="52"/>
      <c r="W4" s="52"/>
      <c r="X4" s="53"/>
      <c r="AA4" s="1"/>
    </row>
    <row r="5" spans="1:29" s="5" customFormat="1" ht="18" x14ac:dyDescent="0.25">
      <c r="A5" s="1"/>
      <c r="B5" s="8" t="str">
        <f>CHOOSE(1+MOD($AA$16+1-2,7),"Su","M","Tu","W","Th","F","Sa")</f>
        <v>Su</v>
      </c>
      <c r="C5" s="9" t="str">
        <f>CHOOSE(1+MOD($AA$16+2-2,7),"Su","M","Tu","W","Th","F","Sa")</f>
        <v>M</v>
      </c>
      <c r="D5" s="9" t="str">
        <f>CHOOSE(1+MOD($AA$16+3-2,7),"Su","M","Tu","W","Th","F","Sa")</f>
        <v>Tu</v>
      </c>
      <c r="E5" s="9" t="str">
        <f>CHOOSE(1+MOD($AA$16+4-2,7),"Su","M","Tu","W","Th","F","Sa")</f>
        <v>W</v>
      </c>
      <c r="F5" s="9" t="str">
        <f>CHOOSE(1+MOD($AA$16+5-2,7),"Su","M","Tu","W","Th","F","Sa")</f>
        <v>Th</v>
      </c>
      <c r="G5" s="9" t="str">
        <f>CHOOSE(1+MOD($AA$16+6-2,7),"Su","M","Tu","W","Th","F","Sa")</f>
        <v>F</v>
      </c>
      <c r="H5" s="10" t="str">
        <f>CHOOSE(1+MOD($AA$16+7-2,7),"Su","M","Tu","W","Th","F","Sa")</f>
        <v>Sa</v>
      </c>
      <c r="I5" s="7"/>
      <c r="J5" s="8" t="str">
        <f>CHOOSE(1+MOD($AA$16+1-2,7),"Su","M","Tu","W","Th","F","Sa")</f>
        <v>Su</v>
      </c>
      <c r="K5" s="9" t="str">
        <f>CHOOSE(1+MOD($AA$16+2-2,7),"Su","M","Tu","W","Th","F","Sa")</f>
        <v>M</v>
      </c>
      <c r="L5" s="9" t="str">
        <f>CHOOSE(1+MOD($AA$16+3-2,7),"Su","M","Tu","W","Th","F","Sa")</f>
        <v>Tu</v>
      </c>
      <c r="M5" s="9" t="str">
        <f>CHOOSE(1+MOD($AA$16+4-2,7),"Su","M","Tu","W","Th","F","Sa")</f>
        <v>W</v>
      </c>
      <c r="N5" s="9" t="str">
        <f>CHOOSE(1+MOD($AA$16+5-2,7),"Su","M","Tu","W","Th","F","Sa")</f>
        <v>Th</v>
      </c>
      <c r="O5" s="9" t="str">
        <f>CHOOSE(1+MOD($AA$16+6-2,7),"Su","M","Tu","W","Th","F","Sa")</f>
        <v>F</v>
      </c>
      <c r="P5" s="10" t="str">
        <f>CHOOSE(1+MOD($AA$16+7-2,7),"Su","M","Tu","W","Th","F","Sa")</f>
        <v>Sa</v>
      </c>
      <c r="Q5" s="7"/>
      <c r="R5" s="8" t="str">
        <f>CHOOSE(1+MOD($AA$16+1-2,7),"Su","M","Tu","W","Th","F","Sa")</f>
        <v>Su</v>
      </c>
      <c r="S5" s="9" t="str">
        <f>CHOOSE(1+MOD($AA$16+2-2,7),"Su","M","Tu","W","Th","F","Sa")</f>
        <v>M</v>
      </c>
      <c r="T5" s="9" t="str">
        <f>CHOOSE(1+MOD($AA$16+3-2,7),"Su","M","Tu","W","Th","F","Sa")</f>
        <v>Tu</v>
      </c>
      <c r="U5" s="9" t="str">
        <f>CHOOSE(1+MOD($AA$16+4-2,7),"Su","M","Tu","W","Th","F","Sa")</f>
        <v>W</v>
      </c>
      <c r="V5" s="9" t="str">
        <f>CHOOSE(1+MOD($AA$16+5-2,7),"Su","M","Tu","W","Th","F","Sa")</f>
        <v>Th</v>
      </c>
      <c r="W5" s="9" t="str">
        <f>CHOOSE(1+MOD($AA$16+6-2,7),"Su","M","Tu","W","Th","F","Sa")</f>
        <v>F</v>
      </c>
      <c r="X5" s="10" t="str">
        <f>CHOOSE(1+MOD($AA$16+7-2,7),"Su","M","Tu","W","Th","F","Sa")</f>
        <v>Sa</v>
      </c>
      <c r="AA5" s="30" t="s">
        <v>18</v>
      </c>
      <c r="AB5" s="4"/>
      <c r="AC5" s="4"/>
    </row>
    <row r="6" spans="1:29" s="6" customFormat="1" ht="18" x14ac:dyDescent="0.25">
      <c r="A6" s="1"/>
      <c r="B6" s="11" t="str">
        <f>IF(WEEKDAY(B4,1)=$AA$16,B4,"")</f>
        <v/>
      </c>
      <c r="C6" s="11" t="str">
        <f>IF(B6="",IF(WEEKDAY(B4,1)=MOD($AA$16,7)+1,B4,""),B6+1)</f>
        <v/>
      </c>
      <c r="D6" s="11" t="str">
        <f>IF(C6="",IF(WEEKDAY(B4,1)=MOD($AA$16+1,7)+1,B4,""),C6+1)</f>
        <v/>
      </c>
      <c r="E6" s="11" t="str">
        <f>IF(D6="",IF(WEEKDAY(B4,1)=MOD($AA$16+2,7)+1,B4,""),D6+1)</f>
        <v/>
      </c>
      <c r="F6" s="11" t="str">
        <f>IF(E6="",IF(WEEKDAY(B4,1)=MOD($AA$16+3,7)+1,B4,""),E6+1)</f>
        <v/>
      </c>
      <c r="G6" s="11" t="str">
        <f>IF(F6="",IF(WEEKDAY(B4,1)=MOD($AA$16+4,7)+1,B4,""),F6+1)</f>
        <v/>
      </c>
      <c r="H6" s="11">
        <f>IF(G6="",IF(WEEKDAY(B4,1)=MOD($AA$16+5,7)+1,B4,""),G6+1)</f>
        <v>46235</v>
      </c>
      <c r="I6" s="7"/>
      <c r="J6" s="11" t="str">
        <f>IF(WEEKDAY(J4,1)=$AA$16,J4,"")</f>
        <v/>
      </c>
      <c r="K6" s="11" t="str">
        <f>IF(J6="",IF(WEEKDAY(J4,1)=MOD($AA$16,7)+1,J4,""),J6+1)</f>
        <v/>
      </c>
      <c r="L6" s="11">
        <f>IF(K6="",IF(WEEKDAY(J4,1)=MOD($AA$16+1,7)+1,J4,""),K6+1)</f>
        <v>46266</v>
      </c>
      <c r="M6" s="11">
        <f>IF(L6="",IF(WEEKDAY(J4,1)=MOD($AA$16+2,7)+1,J4,""),L6+1)</f>
        <v>46267</v>
      </c>
      <c r="N6" s="11">
        <f>IF(M6="",IF(WEEKDAY(J4,1)=MOD($AA$16+3,7)+1,J4,""),M6+1)</f>
        <v>46268</v>
      </c>
      <c r="O6" s="11">
        <f>IF(N6="",IF(WEEKDAY(J4,1)=MOD($AA$16+4,7)+1,J4,""),N6+1)</f>
        <v>46269</v>
      </c>
      <c r="P6" s="11">
        <f>IF(O6="",IF(WEEKDAY(J4,1)=MOD($AA$16+5,7)+1,J4,""),O6+1)</f>
        <v>46270</v>
      </c>
      <c r="Q6" s="7"/>
      <c r="R6" s="11" t="str">
        <f>IF(WEEKDAY(R4,1)=$AA$16,R4,"")</f>
        <v/>
      </c>
      <c r="S6" s="11" t="str">
        <f>IF(R6="",IF(WEEKDAY(R4,1)=MOD($AA$16,7)+1,R4,""),R6+1)</f>
        <v/>
      </c>
      <c r="T6" s="11" t="str">
        <f>IF(S6="",IF(WEEKDAY(R4,1)=MOD($AA$16+1,7)+1,R4,""),S6+1)</f>
        <v/>
      </c>
      <c r="U6" s="11" t="str">
        <f>IF(T6="",IF(WEEKDAY(R4,1)=MOD($AA$16+2,7)+1,R4,""),T6+1)</f>
        <v/>
      </c>
      <c r="V6" s="11">
        <f>IF(U6="",IF(WEEKDAY(R4,1)=MOD($AA$16+3,7)+1,R4,""),U6+1)</f>
        <v>46296</v>
      </c>
      <c r="W6" s="11">
        <f>IF(V6="",IF(WEEKDAY(R4,1)=MOD($AA$16+4,7)+1,R4,""),V6+1)</f>
        <v>46297</v>
      </c>
      <c r="X6" s="11">
        <f>IF(W6="",IF(WEEKDAY(R4,1)=MOD($AA$16+5,7)+1,R4,""),W6+1)</f>
        <v>46298</v>
      </c>
      <c r="AA6" s="32">
        <v>2026</v>
      </c>
      <c r="AB6" s="4"/>
      <c r="AC6" s="4"/>
    </row>
    <row r="7" spans="1:29" s="6" customFormat="1" ht="18" x14ac:dyDescent="0.25">
      <c r="A7" s="1"/>
      <c r="B7" s="11">
        <f>IF(H6="","",IF(MONTH(H6+1)&lt;&gt;MONTH(H6),"",H6+1))</f>
        <v>46236</v>
      </c>
      <c r="C7" s="11">
        <f>IF(B7="","",IF(MONTH(B7+1)&lt;&gt;MONTH(B7),"",B7+1))</f>
        <v>46237</v>
      </c>
      <c r="D7" s="11">
        <f t="shared" ref="D7:H11" si="0">IF(C7="","",IF(MONTH(C7+1)&lt;&gt;MONTH(C7),"",C7+1))</f>
        <v>46238</v>
      </c>
      <c r="E7" s="47">
        <f t="shared" si="0"/>
        <v>46239</v>
      </c>
      <c r="F7" s="45">
        <f t="shared" si="0"/>
        <v>46240</v>
      </c>
      <c r="G7" s="47">
        <f t="shared" si="0"/>
        <v>46241</v>
      </c>
      <c r="H7" s="11">
        <f t="shared" si="0"/>
        <v>46242</v>
      </c>
      <c r="I7" s="7"/>
      <c r="J7" s="11">
        <f>IF(P6="","",IF(MONTH(P6+1)&lt;&gt;MONTH(P6),"",P6+1))</f>
        <v>46271</v>
      </c>
      <c r="K7" s="43">
        <f>IF(J7="","",IF(MONTH(J7+1)&lt;&gt;MONTH(J7),"",J7+1))</f>
        <v>46272</v>
      </c>
      <c r="L7" s="11">
        <f t="shared" ref="L7:P7" si="1">IF(K7="","",IF(MONTH(K7+1)&lt;&gt;MONTH(K7),"",K7+1))</f>
        <v>46273</v>
      </c>
      <c r="M7" s="11">
        <f t="shared" si="1"/>
        <v>46274</v>
      </c>
      <c r="N7" s="11">
        <f t="shared" si="1"/>
        <v>46275</v>
      </c>
      <c r="O7" s="49">
        <f t="shared" si="1"/>
        <v>46276</v>
      </c>
      <c r="P7" s="11">
        <f t="shared" si="1"/>
        <v>46277</v>
      </c>
      <c r="Q7" s="7"/>
      <c r="R7" s="11">
        <f>IF(X6="","",IF(MONTH(X6+1)&lt;&gt;MONTH(X6),"",X6+1))</f>
        <v>46299</v>
      </c>
      <c r="S7" s="42">
        <f>IF(R7="","",IF(MONTH(R7+1)&lt;&gt;MONTH(R7),"",R7+1))</f>
        <v>46300</v>
      </c>
      <c r="T7" s="42">
        <f t="shared" ref="T7:X7" si="2">IF(S7="","",IF(MONTH(S7+1)&lt;&gt;MONTH(S7),"",S7+1))</f>
        <v>46301</v>
      </c>
      <c r="U7" s="42">
        <f t="shared" si="2"/>
        <v>46302</v>
      </c>
      <c r="V7" s="42">
        <f t="shared" si="2"/>
        <v>46303</v>
      </c>
      <c r="W7" s="42">
        <f t="shared" si="2"/>
        <v>46304</v>
      </c>
      <c r="X7" s="11">
        <f t="shared" si="2"/>
        <v>46305</v>
      </c>
      <c r="AB7" s="4"/>
      <c r="AC7" s="4"/>
    </row>
    <row r="8" spans="1:29" s="6" customFormat="1" ht="18" x14ac:dyDescent="0.25">
      <c r="A8" s="1"/>
      <c r="B8" s="11">
        <f>IF(H7="","",IF(MONTH(H7+1)&lt;&gt;MONTH(H7),"",H7+1))</f>
        <v>46243</v>
      </c>
      <c r="C8" s="45">
        <f>IF(B8="","",IF(MONTH(B8+1)&lt;&gt;MONTH(B8),"",B8+1))</f>
        <v>46244</v>
      </c>
      <c r="D8" s="47">
        <f t="shared" si="0"/>
        <v>46245</v>
      </c>
      <c r="E8" s="41">
        <f t="shared" si="0"/>
        <v>46246</v>
      </c>
      <c r="F8" s="11">
        <f t="shared" si="0"/>
        <v>46247</v>
      </c>
      <c r="G8" s="49">
        <f t="shared" si="0"/>
        <v>46248</v>
      </c>
      <c r="H8" s="11">
        <f t="shared" si="0"/>
        <v>46249</v>
      </c>
      <c r="I8" s="7"/>
      <c r="J8" s="11">
        <f>IF(P7="","",IF(MONTH(P7+1)&lt;&gt;MONTH(P7),"",P7+1))</f>
        <v>46278</v>
      </c>
      <c r="K8" s="49">
        <f>IF(J8="","",IF(MONTH(J8+1)&lt;&gt;MONTH(J8),"",J8+1))</f>
        <v>46279</v>
      </c>
      <c r="L8" s="11">
        <f t="shared" ref="L8:P8" si="3">IF(K8="","",IF(MONTH(K8+1)&lt;&gt;MONTH(K8),"",K8+1))</f>
        <v>46280</v>
      </c>
      <c r="M8" s="11">
        <f t="shared" si="3"/>
        <v>46281</v>
      </c>
      <c r="N8" s="11">
        <f t="shared" si="3"/>
        <v>46282</v>
      </c>
      <c r="O8" s="49">
        <f t="shared" si="3"/>
        <v>46283</v>
      </c>
      <c r="P8" s="11">
        <f t="shared" si="3"/>
        <v>46284</v>
      </c>
      <c r="Q8" s="7"/>
      <c r="R8" s="11">
        <f>IF(X7="","",IF(MONTH(X7+1)&lt;&gt;MONTH(X7),"",X7+1))</f>
        <v>46306</v>
      </c>
      <c r="S8" s="11">
        <f>IF(R8="","",IF(MONTH(R8+1)&lt;&gt;MONTH(R8),"",R8+1))</f>
        <v>46307</v>
      </c>
      <c r="T8" s="11">
        <f t="shared" ref="T8:X8" si="4">IF(S8="","",IF(MONTH(S8+1)&lt;&gt;MONTH(S8),"",S8+1))</f>
        <v>46308</v>
      </c>
      <c r="U8" s="11">
        <f t="shared" si="4"/>
        <v>46309</v>
      </c>
      <c r="V8" s="46">
        <f t="shared" si="4"/>
        <v>46310</v>
      </c>
      <c r="W8" s="11">
        <f t="shared" si="4"/>
        <v>46311</v>
      </c>
      <c r="X8" s="11">
        <f t="shared" si="4"/>
        <v>46312</v>
      </c>
      <c r="AA8" s="31" t="s">
        <v>21</v>
      </c>
      <c r="AB8" s="4"/>
      <c r="AC8" s="4"/>
    </row>
    <row r="9" spans="1:29" s="6" customFormat="1" ht="18" x14ac:dyDescent="0.25">
      <c r="A9" s="1"/>
      <c r="B9" s="11">
        <f>IF(H8="","",IF(MONTH(H8+1)&lt;&gt;MONTH(H8),"",H8+1))</f>
        <v>46250</v>
      </c>
      <c r="C9" s="11">
        <f>IF(B9="","",IF(MONTH(B9+1)&lt;&gt;MONTH(B9),"",B9+1))</f>
        <v>46251</v>
      </c>
      <c r="D9" s="11">
        <f t="shared" si="0"/>
        <v>46252</v>
      </c>
      <c r="E9" s="11">
        <f t="shared" si="0"/>
        <v>46253</v>
      </c>
      <c r="F9" s="11">
        <f t="shared" si="0"/>
        <v>46254</v>
      </c>
      <c r="G9" s="11">
        <f t="shared" si="0"/>
        <v>46255</v>
      </c>
      <c r="H9" s="11">
        <f t="shared" si="0"/>
        <v>46256</v>
      </c>
      <c r="I9" s="7"/>
      <c r="J9" s="11">
        <f>IF(P8="","",IF(MONTH(P8+1)&lt;&gt;MONTH(P8),"",P8+1))</f>
        <v>46285</v>
      </c>
      <c r="K9" s="11">
        <f>IF(J9="","",IF(MONTH(J9+1)&lt;&gt;MONTH(J9),"",J9+1))</f>
        <v>46286</v>
      </c>
      <c r="L9" s="11">
        <f t="shared" ref="L9:P9" si="5">IF(K9="","",IF(MONTH(K9+1)&lt;&gt;MONTH(K9),"",K9+1))</f>
        <v>46287</v>
      </c>
      <c r="M9" s="11">
        <f t="shared" si="5"/>
        <v>46288</v>
      </c>
      <c r="N9" s="11">
        <f t="shared" si="5"/>
        <v>46289</v>
      </c>
      <c r="O9" s="11">
        <f t="shared" si="5"/>
        <v>46290</v>
      </c>
      <c r="P9" s="11">
        <f t="shared" si="5"/>
        <v>46291</v>
      </c>
      <c r="Q9" s="7"/>
      <c r="R9" s="11">
        <f>IF(X8="","",IF(MONTH(X8+1)&lt;&gt;MONTH(X8),"",X8+1))</f>
        <v>46313</v>
      </c>
      <c r="S9" s="11">
        <f>IF(R9="","",IF(MONTH(R9+1)&lt;&gt;MONTH(R9),"",R9+1))</f>
        <v>46314</v>
      </c>
      <c r="T9" s="11">
        <f t="shared" ref="T9:X9" si="6">IF(S9="","",IF(MONTH(S9+1)&lt;&gt;MONTH(S9),"",S9+1))</f>
        <v>46315</v>
      </c>
      <c r="U9" s="11">
        <f t="shared" si="6"/>
        <v>46316</v>
      </c>
      <c r="V9" s="11">
        <f t="shared" si="6"/>
        <v>46317</v>
      </c>
      <c r="W9" s="11">
        <f t="shared" si="6"/>
        <v>46318</v>
      </c>
      <c r="X9" s="11">
        <f t="shared" si="6"/>
        <v>46319</v>
      </c>
      <c r="AA9" s="32">
        <v>8</v>
      </c>
      <c r="AB9" s="4"/>
      <c r="AC9" s="4"/>
    </row>
    <row r="10" spans="1:29" s="6" customFormat="1" ht="18" x14ac:dyDescent="0.25">
      <c r="A10" s="1"/>
      <c r="B10" s="11">
        <f>IF(H9="","",IF(MONTH(H9+1)&lt;&gt;MONTH(H9),"",H9+1))</f>
        <v>46257</v>
      </c>
      <c r="C10" s="11">
        <f>IF(B10="","",IF(MONTH(B10+1)&lt;&gt;MONTH(B10),"",B10+1))</f>
        <v>46258</v>
      </c>
      <c r="D10" s="11">
        <f t="shared" si="0"/>
        <v>46259</v>
      </c>
      <c r="E10" s="11">
        <f t="shared" si="0"/>
        <v>46260</v>
      </c>
      <c r="F10" s="11">
        <f t="shared" si="0"/>
        <v>46261</v>
      </c>
      <c r="G10" s="11">
        <f t="shared" si="0"/>
        <v>46262</v>
      </c>
      <c r="H10" s="11">
        <f t="shared" si="0"/>
        <v>46263</v>
      </c>
      <c r="I10" s="7"/>
      <c r="J10" s="11">
        <f>IF(P9="","",IF(MONTH(P9+1)&lt;&gt;MONTH(P9),"",P9+1))</f>
        <v>46292</v>
      </c>
      <c r="K10" s="11">
        <f>IF(J10="","",IF(MONTH(J10+1)&lt;&gt;MONTH(J10),"",J10+1))</f>
        <v>46293</v>
      </c>
      <c r="L10" s="11">
        <f t="shared" ref="L10:P10" si="7">IF(K10="","",IF(MONTH(K10+1)&lt;&gt;MONTH(K10),"",K10+1))</f>
        <v>46294</v>
      </c>
      <c r="M10" s="11">
        <f t="shared" si="7"/>
        <v>46295</v>
      </c>
      <c r="N10" s="11" t="str">
        <f t="shared" si="7"/>
        <v/>
      </c>
      <c r="O10" s="11" t="str">
        <f t="shared" si="7"/>
        <v/>
      </c>
      <c r="P10" s="11" t="str">
        <f t="shared" si="7"/>
        <v/>
      </c>
      <c r="Q10" s="7"/>
      <c r="R10" s="11">
        <f>IF(X9="","",IF(MONTH(X9+1)&lt;&gt;MONTH(X9),"",X9+1))</f>
        <v>46320</v>
      </c>
      <c r="S10" s="11">
        <f>IF(R10="","",IF(MONTH(R10+1)&lt;&gt;MONTH(R10),"",R10+1))</f>
        <v>46321</v>
      </c>
      <c r="T10" s="11">
        <f t="shared" ref="T10:X10" si="8">IF(S10="","",IF(MONTH(S10+1)&lt;&gt;MONTH(S10),"",S10+1))</f>
        <v>46322</v>
      </c>
      <c r="U10" s="11">
        <f t="shared" si="8"/>
        <v>46323</v>
      </c>
      <c r="V10" s="11">
        <f t="shared" si="8"/>
        <v>46324</v>
      </c>
      <c r="W10" s="11">
        <f t="shared" si="8"/>
        <v>46325</v>
      </c>
      <c r="X10" s="11">
        <f t="shared" si="8"/>
        <v>46326</v>
      </c>
      <c r="AB10" s="4"/>
      <c r="AC10" s="4"/>
    </row>
    <row r="11" spans="1:29" s="6" customFormat="1" ht="18" x14ac:dyDescent="0.25">
      <c r="A11" s="1"/>
      <c r="B11" s="11">
        <f>IF(H10="","",IF(MONTH(H10+1)&lt;&gt;MONTH(H10),"",H10+1))</f>
        <v>46264</v>
      </c>
      <c r="C11" s="11">
        <f>IF(B11="","",IF(MONTH(B11+1)&lt;&gt;MONTH(B11),"",B11+1))</f>
        <v>46265</v>
      </c>
      <c r="D11" s="11" t="str">
        <f t="shared" si="0"/>
        <v/>
      </c>
      <c r="E11" s="11" t="str">
        <f t="shared" si="0"/>
        <v/>
      </c>
      <c r="F11" s="11" t="str">
        <f t="shared" si="0"/>
        <v/>
      </c>
      <c r="G11" s="11" t="str">
        <f t="shared" si="0"/>
        <v/>
      </c>
      <c r="H11" s="11" t="str">
        <f t="shared" si="0"/>
        <v/>
      </c>
      <c r="I11" s="7"/>
      <c r="J11" s="11" t="str">
        <f>IF(P10="","",IF(MONTH(P10+1)&lt;&gt;MONTH(P10),"",P10+1))</f>
        <v/>
      </c>
      <c r="K11" s="11" t="str">
        <f>IF(J11="","",IF(MONTH(J11+1)&lt;&gt;MONTH(J11),"",J11+1))</f>
        <v/>
      </c>
      <c r="L11" s="11" t="str">
        <f t="shared" ref="L11:P11" si="9">IF(K11="","",IF(MONTH(K11+1)&lt;&gt;MONTH(K11),"",K11+1))</f>
        <v/>
      </c>
      <c r="M11" s="11" t="str">
        <f t="shared" si="9"/>
        <v/>
      </c>
      <c r="N11" s="11" t="str">
        <f t="shared" si="9"/>
        <v/>
      </c>
      <c r="O11" s="11" t="str">
        <f t="shared" si="9"/>
        <v/>
      </c>
      <c r="P11" s="11" t="str">
        <f t="shared" si="9"/>
        <v/>
      </c>
      <c r="Q11" s="7"/>
      <c r="R11" s="11" t="str">
        <f>IF(X10="","",IF(MONTH(X10+1)&lt;&gt;MONTH(X10),"",X10+1))</f>
        <v/>
      </c>
      <c r="S11" s="11" t="str">
        <f>IF(R11="","",IF(MONTH(R11+1)&lt;&gt;MONTH(R11),"",R11+1))</f>
        <v/>
      </c>
      <c r="T11" s="11" t="str">
        <f t="shared" ref="T11:X11" si="10">IF(S11="","",IF(MONTH(S11+1)&lt;&gt;MONTH(S11),"",S11+1))</f>
        <v/>
      </c>
      <c r="U11" s="11" t="str">
        <f t="shared" si="10"/>
        <v/>
      </c>
      <c r="V11" s="11" t="str">
        <f t="shared" si="10"/>
        <v/>
      </c>
      <c r="W11" s="11" t="str">
        <f t="shared" si="10"/>
        <v/>
      </c>
      <c r="X11" s="11" t="str">
        <f t="shared" si="10"/>
        <v/>
      </c>
      <c r="AA11" s="31" t="s">
        <v>20</v>
      </c>
      <c r="AB11" s="4"/>
      <c r="AC11" s="4"/>
    </row>
    <row r="12" spans="1:29" s="6" customFormat="1" ht="18" x14ac:dyDescent="0.25">
      <c r="A12" s="1"/>
      <c r="B12" s="33"/>
      <c r="C12" s="33"/>
      <c r="D12" s="33"/>
      <c r="E12" s="33"/>
      <c r="F12" s="33"/>
      <c r="G12" s="33"/>
      <c r="H12" s="33"/>
      <c r="I12" s="7"/>
      <c r="J12" s="33"/>
      <c r="K12" s="33"/>
      <c r="L12" s="33"/>
      <c r="M12" s="33"/>
      <c r="N12" s="33"/>
      <c r="O12" s="33"/>
      <c r="P12" s="33"/>
      <c r="Q12" s="7"/>
      <c r="R12" s="33"/>
      <c r="S12" s="33"/>
      <c r="T12" s="33"/>
      <c r="U12" s="33"/>
      <c r="V12" s="33"/>
      <c r="W12" s="33"/>
      <c r="X12" s="33"/>
      <c r="AA12" s="31"/>
      <c r="AB12" s="4"/>
      <c r="AC12" s="4"/>
    </row>
    <row r="13" spans="1:29" s="6" customFormat="1" ht="18" x14ac:dyDescent="0.25">
      <c r="A13" s="1"/>
      <c r="B13" s="33"/>
      <c r="C13" s="33"/>
      <c r="D13" s="33"/>
      <c r="E13" s="33"/>
      <c r="F13" s="33"/>
      <c r="G13" s="33"/>
      <c r="H13" s="33"/>
      <c r="I13" s="7"/>
      <c r="J13" s="33"/>
      <c r="K13" s="33"/>
      <c r="L13" s="33"/>
      <c r="M13" s="33"/>
      <c r="N13" s="33"/>
      <c r="O13" s="33"/>
      <c r="P13" s="33"/>
      <c r="Q13" s="7"/>
      <c r="R13" s="33"/>
      <c r="S13" s="33"/>
      <c r="T13" s="33"/>
      <c r="U13" s="33"/>
      <c r="V13" s="33"/>
      <c r="W13" s="33"/>
      <c r="X13" s="33"/>
      <c r="AA13" s="31"/>
      <c r="AB13" s="4"/>
      <c r="AC13" s="4"/>
    </row>
    <row r="14" spans="1:29" s="6" customFormat="1" ht="18" x14ac:dyDescent="0.25">
      <c r="A14" s="1"/>
      <c r="B14" s="33"/>
      <c r="C14" s="33"/>
      <c r="D14" s="33"/>
      <c r="E14" s="33"/>
      <c r="F14" s="33"/>
      <c r="G14" s="33"/>
      <c r="H14" s="33"/>
      <c r="I14" s="7"/>
      <c r="J14" s="33"/>
      <c r="K14" s="33"/>
      <c r="L14" s="33"/>
      <c r="M14" s="33"/>
      <c r="N14" s="33"/>
      <c r="O14" s="33"/>
      <c r="P14" s="33"/>
      <c r="Q14" s="7"/>
      <c r="R14" s="33"/>
      <c r="S14" s="33"/>
      <c r="T14" s="33"/>
      <c r="U14" s="33"/>
      <c r="V14" s="33"/>
      <c r="W14" s="33"/>
      <c r="X14" s="33"/>
      <c r="AA14" s="31"/>
      <c r="AB14" s="4"/>
      <c r="AC14" s="4"/>
    </row>
    <row r="15" spans="1:29" s="6" customFormat="1" ht="18" x14ac:dyDescent="0.25">
      <c r="A15" s="1"/>
      <c r="B15" s="33"/>
      <c r="C15" s="33"/>
      <c r="D15" s="33"/>
      <c r="E15" s="33"/>
      <c r="F15" s="33"/>
      <c r="G15" s="33"/>
      <c r="H15" s="33"/>
      <c r="I15" s="7"/>
      <c r="J15" s="33"/>
      <c r="K15" s="33"/>
      <c r="L15" s="33"/>
      <c r="M15" s="33"/>
      <c r="N15" s="33"/>
      <c r="O15" s="33"/>
      <c r="P15" s="33"/>
      <c r="Q15" s="7"/>
      <c r="R15" s="33"/>
      <c r="S15" s="33"/>
      <c r="T15" s="33"/>
      <c r="U15" s="33"/>
      <c r="V15" s="33"/>
      <c r="W15" s="33"/>
      <c r="X15" s="33"/>
      <c r="AA15" s="31"/>
      <c r="AB15" s="4"/>
      <c r="AC15" s="4"/>
    </row>
    <row r="16" spans="1:29" ht="18" x14ac:dyDescent="0.2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AA16" s="32">
        <v>1</v>
      </c>
      <c r="AB16" s="4"/>
      <c r="AC16" s="4"/>
    </row>
    <row r="17" spans="2:29" ht="18" x14ac:dyDescent="0.25">
      <c r="B17" s="51">
        <f>DATE(YEAR(R4+42),MONTH(R4+42),1)</f>
        <v>46327</v>
      </c>
      <c r="C17" s="52"/>
      <c r="D17" s="52"/>
      <c r="E17" s="52"/>
      <c r="F17" s="52"/>
      <c r="G17" s="52"/>
      <c r="H17" s="53"/>
      <c r="I17" s="7"/>
      <c r="J17" s="51">
        <f>DATE(YEAR(B17+42),MONTH(B17+42),1)</f>
        <v>46357</v>
      </c>
      <c r="K17" s="52"/>
      <c r="L17" s="52"/>
      <c r="M17" s="52"/>
      <c r="N17" s="52"/>
      <c r="O17" s="52"/>
      <c r="P17" s="53"/>
      <c r="Q17" s="7"/>
      <c r="R17" s="51">
        <f>DATE(YEAR(J17+42),MONTH(J17+42),1)</f>
        <v>46388</v>
      </c>
      <c r="S17" s="52"/>
      <c r="T17" s="52"/>
      <c r="U17" s="52"/>
      <c r="V17" s="52"/>
      <c r="W17" s="52"/>
      <c r="X17" s="53"/>
      <c r="AB17" s="4"/>
      <c r="AC17" s="4"/>
    </row>
    <row r="18" spans="2:29" ht="15" x14ac:dyDescent="0.2">
      <c r="B18" s="8" t="str">
        <f>CHOOSE(1+MOD($AA$16+1-2,7),"Su","M","Tu","W","Th","F","Sa")</f>
        <v>Su</v>
      </c>
      <c r="C18" s="9" t="str">
        <f>CHOOSE(1+MOD($AA$16+2-2,7),"Su","M","Tu","W","Th","F","Sa")</f>
        <v>M</v>
      </c>
      <c r="D18" s="9" t="str">
        <f>CHOOSE(1+MOD($AA$16+3-2,7),"Su","M","Tu","W","Th","F","Sa")</f>
        <v>Tu</v>
      </c>
      <c r="E18" s="9" t="str">
        <f>CHOOSE(1+MOD($AA$16+4-2,7),"Su","M","Tu","W","Th","F","Sa")</f>
        <v>W</v>
      </c>
      <c r="F18" s="9" t="str">
        <f>CHOOSE(1+MOD($AA$16+5-2,7),"Su","M","Tu","W","Th","F","Sa")</f>
        <v>Th</v>
      </c>
      <c r="G18" s="9" t="str">
        <f>CHOOSE(1+MOD($AA$16+6-2,7),"Su","M","Tu","W","Th","F","Sa")</f>
        <v>F</v>
      </c>
      <c r="H18" s="10" t="str">
        <f>CHOOSE(1+MOD($AA$16+7-2,7),"Su","M","Tu","W","Th","F","Sa")</f>
        <v>Sa</v>
      </c>
      <c r="I18" s="7"/>
      <c r="J18" s="8" t="str">
        <f>CHOOSE(1+MOD($AA$16+1-2,7),"Su","M","Tu","W","Th","F","Sa")</f>
        <v>Su</v>
      </c>
      <c r="K18" s="9" t="str">
        <f>CHOOSE(1+MOD($AA$16+2-2,7),"Su","M","Tu","W","Th","F","Sa")</f>
        <v>M</v>
      </c>
      <c r="L18" s="9" t="str">
        <f>CHOOSE(1+MOD($AA$16+3-2,7),"Su","M","Tu","W","Th","F","Sa")</f>
        <v>Tu</v>
      </c>
      <c r="M18" s="9" t="str">
        <f>CHOOSE(1+MOD($AA$16+4-2,7),"Su","M","Tu","W","Th","F","Sa")</f>
        <v>W</v>
      </c>
      <c r="N18" s="9" t="str">
        <f>CHOOSE(1+MOD($AA$16+5-2,7),"Su","M","Tu","W","Th","F","Sa")</f>
        <v>Th</v>
      </c>
      <c r="O18" s="9" t="str">
        <f>CHOOSE(1+MOD($AA$16+6-2,7),"Su","M","Tu","W","Th","F","Sa")</f>
        <v>F</v>
      </c>
      <c r="P18" s="10" t="str">
        <f>CHOOSE(1+MOD($AA$16+7-2,7),"Su","M","Tu","W","Th","F","Sa")</f>
        <v>Sa</v>
      </c>
      <c r="Q18" s="7"/>
      <c r="R18" s="8" t="str">
        <f>CHOOSE(1+MOD($AA$16+1-2,7),"Su","M","Tu","W","Th","F","Sa")</f>
        <v>Su</v>
      </c>
      <c r="S18" s="9" t="str">
        <f>CHOOSE(1+MOD($AA$16+2-2,7),"Su","M","Tu","W","Th","F","Sa")</f>
        <v>M</v>
      </c>
      <c r="T18" s="9" t="str">
        <f>CHOOSE(1+MOD($AA$16+3-2,7),"Su","M","Tu","W","Th","F","Sa")</f>
        <v>Tu</v>
      </c>
      <c r="U18" s="9" t="str">
        <f>CHOOSE(1+MOD($AA$16+4-2,7),"Su","M","Tu","W","Th","F","Sa")</f>
        <v>W</v>
      </c>
      <c r="V18" s="9" t="str">
        <f>CHOOSE(1+MOD($AA$16+5-2,7),"Su","M","Tu","W","Th","F","Sa")</f>
        <v>Th</v>
      </c>
      <c r="W18" s="9" t="str">
        <f>CHOOSE(1+MOD($AA$16+6-2,7),"Su","M","Tu","W","Th","F","Sa")</f>
        <v>F</v>
      </c>
      <c r="X18" s="10" t="str">
        <f>CHOOSE(1+MOD($AA$16+7-2,7),"Su","M","Tu","W","Th","F","Sa")</f>
        <v>Sa</v>
      </c>
    </row>
    <row r="19" spans="2:29" ht="15.75" x14ac:dyDescent="0.2">
      <c r="B19" s="11">
        <f>IF(WEEKDAY(B17,1)=$AA$16,B17,"")</f>
        <v>46327</v>
      </c>
      <c r="C19" s="11">
        <f>IF(B19="",IF(WEEKDAY(B17,1)=MOD($AA$16,7)+1,B17,""),B19+1)</f>
        <v>46328</v>
      </c>
      <c r="D19" s="11">
        <f>IF(C19="",IF(WEEKDAY(B17,1)=MOD($AA$16+1,7)+1,B17,""),C19+1)</f>
        <v>46329</v>
      </c>
      <c r="E19" s="11">
        <f>IF(D19="",IF(WEEKDAY(B17,1)=MOD($AA$16+2,7)+1,B17,""),D19+1)</f>
        <v>46330</v>
      </c>
      <c r="F19" s="11">
        <f>IF(E19="",IF(WEEKDAY(B17,1)=MOD($AA$16+3,7)+1,B17,""),E19+1)</f>
        <v>46331</v>
      </c>
      <c r="G19" s="11">
        <f>IF(F19="",IF(WEEKDAY(B17,1)=MOD($AA$16+4,7)+1,B17,""),F19+1)</f>
        <v>46332</v>
      </c>
      <c r="H19" s="11">
        <f>IF(G19="",IF(WEEKDAY(B17,1)=MOD($AA$16+5,7)+1,B17,""),G19+1)</f>
        <v>46333</v>
      </c>
      <c r="I19" s="7"/>
      <c r="J19" s="11" t="str">
        <f>IF(WEEKDAY(J17,1)=$AA$16,J17,"")</f>
        <v/>
      </c>
      <c r="K19" s="11" t="str">
        <f>IF(J19="",IF(WEEKDAY(J17,1)=MOD($AA$16,7)+1,J17,""),J19+1)</f>
        <v/>
      </c>
      <c r="L19" s="11">
        <f>IF(K19="",IF(WEEKDAY(J17,1)=MOD($AA$16+1,7)+1,J17,""),K19+1)</f>
        <v>46357</v>
      </c>
      <c r="M19" s="11">
        <f>IF(L19="",IF(WEEKDAY(J17,1)=MOD($AA$16+2,7)+1,J17,""),L19+1)</f>
        <v>46358</v>
      </c>
      <c r="N19" s="11">
        <f>IF(M19="",IF(WEEKDAY(J17,1)=MOD($AA$16+3,7)+1,J17,""),M19+1)</f>
        <v>46359</v>
      </c>
      <c r="O19" s="11">
        <f>IF(N19="",IF(WEEKDAY(J17,1)=MOD($AA$16+4,7)+1,J17,""),N19+1)</f>
        <v>46360</v>
      </c>
      <c r="P19" s="11">
        <f>IF(O19="",IF(WEEKDAY(J17,1)=MOD($AA$16+5,7)+1,J17,""),O19+1)</f>
        <v>46361</v>
      </c>
      <c r="Q19" s="7"/>
      <c r="R19" s="11" t="str">
        <f>IF(WEEKDAY(R17,1)=$AA$16,R17,"")</f>
        <v/>
      </c>
      <c r="S19" s="11" t="str">
        <f>IF(R19="",IF(WEEKDAY(R17,1)=MOD($AA$16,7)+1,R17,""),R19+1)</f>
        <v/>
      </c>
      <c r="T19" s="11" t="str">
        <f>IF(S19="",IF(WEEKDAY(R17,1)=MOD($AA$16+1,7)+1,R17,""),S19+1)</f>
        <v/>
      </c>
      <c r="U19" s="11" t="str">
        <f>IF(T19="",IF(WEEKDAY(R17,1)=MOD($AA$16+2,7)+1,R17,""),T19+1)</f>
        <v/>
      </c>
      <c r="V19" s="11" t="str">
        <f>IF(U19="",IF(WEEKDAY(R17,1)=MOD($AA$16+3,7)+1,R17,""),U19+1)</f>
        <v/>
      </c>
      <c r="W19" s="43">
        <f>IF(V19="",IF(WEEKDAY(R17,1)=MOD($AA$16+4,7)+1,R17,""),V19+1)</f>
        <v>46388</v>
      </c>
      <c r="X19" s="11">
        <f>IF(W19="",IF(WEEKDAY(R17,1)=MOD($AA$16+5,7)+1,R17,""),W19+1)</f>
        <v>46389</v>
      </c>
      <c r="AA19" s="29" t="s">
        <v>13</v>
      </c>
    </row>
    <row r="20" spans="2:29" ht="15.75" x14ac:dyDescent="0.2">
      <c r="B20" s="11">
        <f>IF(H19="","",IF(MONTH(H19+1)&lt;&gt;MONTH(H19),"",H19+1))</f>
        <v>46334</v>
      </c>
      <c r="C20" s="11">
        <f>IF(B20="","",IF(MONTH(B20+1)&lt;&gt;MONTH(B20),"",B20+1))</f>
        <v>46335</v>
      </c>
      <c r="D20" s="11">
        <f t="shared" ref="D20:H20" si="11">IF(C20="","",IF(MONTH(C20+1)&lt;&gt;MONTH(C20),"",C20+1))</f>
        <v>46336</v>
      </c>
      <c r="E20" s="11">
        <f t="shared" si="11"/>
        <v>46337</v>
      </c>
      <c r="F20" s="11">
        <f t="shared" si="11"/>
        <v>46338</v>
      </c>
      <c r="G20" s="11">
        <f t="shared" si="11"/>
        <v>46339</v>
      </c>
      <c r="H20" s="11">
        <f t="shared" si="11"/>
        <v>46340</v>
      </c>
      <c r="I20" s="7"/>
      <c r="J20" s="11">
        <f>IF(P19="","",IF(MONTH(P19+1)&lt;&gt;MONTH(P19),"",P19+1))</f>
        <v>46362</v>
      </c>
      <c r="K20" s="11">
        <f>IF(J20="","",IF(MONTH(J20+1)&lt;&gt;MONTH(J20),"",J20+1))</f>
        <v>46363</v>
      </c>
      <c r="L20" s="11">
        <f t="shared" ref="L20:P20" si="12">IF(K20="","",IF(MONTH(K20+1)&lt;&gt;MONTH(K20),"",K20+1))</f>
        <v>46364</v>
      </c>
      <c r="M20" s="11">
        <f t="shared" si="12"/>
        <v>46365</v>
      </c>
      <c r="N20" s="11">
        <f t="shared" si="12"/>
        <v>46366</v>
      </c>
      <c r="O20" s="11">
        <f t="shared" si="12"/>
        <v>46367</v>
      </c>
      <c r="P20" s="11">
        <f t="shared" si="12"/>
        <v>46368</v>
      </c>
      <c r="Q20" s="7"/>
      <c r="R20" s="11">
        <f>IF(X19="","",IF(MONTH(X19+1)&lt;&gt;MONTH(X19),"",X19+1))</f>
        <v>46390</v>
      </c>
      <c r="S20" s="11">
        <f>IF(R20="","",IF(MONTH(R20+1)&lt;&gt;MONTH(R20),"",R20+1))</f>
        <v>46391</v>
      </c>
      <c r="T20" s="48">
        <f t="shared" ref="T20:X20" si="13">IF(S20="","",IF(MONTH(S20+1)&lt;&gt;MONTH(S20),"",S20+1))</f>
        <v>46392</v>
      </c>
      <c r="U20" s="11">
        <f t="shared" si="13"/>
        <v>46393</v>
      </c>
      <c r="V20" s="11">
        <f t="shared" si="13"/>
        <v>46394</v>
      </c>
      <c r="W20" s="11">
        <f t="shared" si="13"/>
        <v>46395</v>
      </c>
      <c r="X20" s="11">
        <f t="shared" si="13"/>
        <v>46396</v>
      </c>
      <c r="AA20" s="27" t="s">
        <v>14</v>
      </c>
    </row>
    <row r="21" spans="2:29" ht="15.75" x14ac:dyDescent="0.2">
      <c r="B21" s="11">
        <f>IF(H20="","",IF(MONTH(H20+1)&lt;&gt;MONTH(H20),"",H20+1))</f>
        <v>46341</v>
      </c>
      <c r="C21" s="11">
        <f>IF(B21="","",IF(MONTH(B21+1)&lt;&gt;MONTH(B21),"",B21+1))</f>
        <v>46342</v>
      </c>
      <c r="D21" s="11">
        <f t="shared" ref="D21:H21" si="14">IF(C21="","",IF(MONTH(C21+1)&lt;&gt;MONTH(C21),"",C21+1))</f>
        <v>46343</v>
      </c>
      <c r="E21" s="11">
        <f t="shared" si="14"/>
        <v>46344</v>
      </c>
      <c r="F21" s="11">
        <f t="shared" si="14"/>
        <v>46345</v>
      </c>
      <c r="G21" s="11">
        <f t="shared" si="14"/>
        <v>46346</v>
      </c>
      <c r="H21" s="11">
        <f t="shared" si="14"/>
        <v>46347</v>
      </c>
      <c r="I21" s="7"/>
      <c r="J21" s="11">
        <f>IF(P20="","",IF(MONTH(P20+1)&lt;&gt;MONTH(P20),"",P20+1))</f>
        <v>46369</v>
      </c>
      <c r="K21" s="11">
        <f>IF(J21="","",IF(MONTH(J21+1)&lt;&gt;MONTH(J21),"",J21+1))</f>
        <v>46370</v>
      </c>
      <c r="L21" s="11">
        <f t="shared" ref="L21:P21" si="15">IF(K21="","",IF(MONTH(K21+1)&lt;&gt;MONTH(K21),"",K21+1))</f>
        <v>46371</v>
      </c>
      <c r="M21" s="11">
        <f t="shared" si="15"/>
        <v>46372</v>
      </c>
      <c r="N21" s="11">
        <f t="shared" si="15"/>
        <v>46373</v>
      </c>
      <c r="O21" s="48">
        <f t="shared" si="15"/>
        <v>46374</v>
      </c>
      <c r="P21" s="11">
        <f t="shared" si="15"/>
        <v>46375</v>
      </c>
      <c r="Q21" s="7"/>
      <c r="R21" s="11">
        <f>IF(X20="","",IF(MONTH(X20+1)&lt;&gt;MONTH(X20),"",X20+1))</f>
        <v>46397</v>
      </c>
      <c r="S21" s="11">
        <f>IF(R21="","",IF(MONTH(R21+1)&lt;&gt;MONTH(R21),"",R21+1))</f>
        <v>46398</v>
      </c>
      <c r="T21" s="11">
        <f t="shared" ref="T21:X21" si="16">IF(S21="","",IF(MONTH(S21+1)&lt;&gt;MONTH(S21),"",S21+1))</f>
        <v>46399</v>
      </c>
      <c r="U21" s="11">
        <f t="shared" si="16"/>
        <v>46400</v>
      </c>
      <c r="V21" s="11">
        <f t="shared" si="16"/>
        <v>46401</v>
      </c>
      <c r="W21" s="49">
        <f t="shared" si="16"/>
        <v>46402</v>
      </c>
      <c r="X21" s="11">
        <f t="shared" si="16"/>
        <v>46403</v>
      </c>
      <c r="AA21" s="27" t="s">
        <v>15</v>
      </c>
    </row>
    <row r="22" spans="2:29" ht="15.75" x14ac:dyDescent="0.2">
      <c r="B22" s="11">
        <f>IF(H21="","",IF(MONTH(H21+1)&lt;&gt;MONTH(H21),"",H21+1))</f>
        <v>46348</v>
      </c>
      <c r="C22" s="42">
        <f>IF(B22="","",IF(MONTH(B22+1)&lt;&gt;MONTH(B22),"",B22+1))</f>
        <v>46349</v>
      </c>
      <c r="D22" s="42">
        <f t="shared" ref="D22:H22" si="17">IF(C22="","",IF(MONTH(C22+1)&lt;&gt;MONTH(C22),"",C22+1))</f>
        <v>46350</v>
      </c>
      <c r="E22" s="42">
        <f t="shared" si="17"/>
        <v>46351</v>
      </c>
      <c r="F22" s="42">
        <f t="shared" si="17"/>
        <v>46352</v>
      </c>
      <c r="G22" s="42">
        <f t="shared" si="17"/>
        <v>46353</v>
      </c>
      <c r="H22" s="11">
        <f t="shared" si="17"/>
        <v>46354</v>
      </c>
      <c r="I22" s="7"/>
      <c r="J22" s="11">
        <f>IF(P21="","",IF(MONTH(P21+1)&lt;&gt;MONTH(P21),"",P21+1))</f>
        <v>46376</v>
      </c>
      <c r="K22" s="42">
        <f>IF(J22="","",IF(MONTH(J22+1)&lt;&gt;MONTH(J22),"",J22+1))</f>
        <v>46377</v>
      </c>
      <c r="L22" s="42">
        <f t="shared" ref="L22:P22" si="18">IF(K22="","",IF(MONTH(K22+1)&lt;&gt;MONTH(K22),"",K22+1))</f>
        <v>46378</v>
      </c>
      <c r="M22" s="42">
        <f t="shared" si="18"/>
        <v>46379</v>
      </c>
      <c r="N22" s="42">
        <f t="shared" si="18"/>
        <v>46380</v>
      </c>
      <c r="O22" s="43">
        <f t="shared" si="18"/>
        <v>46381</v>
      </c>
      <c r="P22" s="11">
        <f t="shared" si="18"/>
        <v>46382</v>
      </c>
      <c r="Q22" s="7"/>
      <c r="R22" s="11">
        <f>IF(X21="","",IF(MONTH(X21+1)&lt;&gt;MONTH(X21),"",X21+1))</f>
        <v>46404</v>
      </c>
      <c r="S22" s="43">
        <f>IF(R22="","",IF(MONTH(R22+1)&lt;&gt;MONTH(R22),"",R22+1))</f>
        <v>46405</v>
      </c>
      <c r="T22" s="11">
        <f t="shared" ref="T22:X22" si="19">IF(S22="","",IF(MONTH(S22+1)&lt;&gt;MONTH(S22),"",S22+1))</f>
        <v>46406</v>
      </c>
      <c r="U22" s="11">
        <f t="shared" si="19"/>
        <v>46407</v>
      </c>
      <c r="V22" s="11">
        <f t="shared" si="19"/>
        <v>46408</v>
      </c>
      <c r="W22" s="11">
        <f t="shared" si="19"/>
        <v>46409</v>
      </c>
      <c r="X22" s="11">
        <f t="shared" si="19"/>
        <v>46410</v>
      </c>
      <c r="AA22" s="27" t="s">
        <v>16</v>
      </c>
    </row>
    <row r="23" spans="2:29" ht="15.75" x14ac:dyDescent="0.2">
      <c r="B23" s="11">
        <f>IF(H22="","",IF(MONTH(H22+1)&lt;&gt;MONTH(H22),"",H22+1))</f>
        <v>46355</v>
      </c>
      <c r="C23" s="11">
        <f>IF(B23="","",IF(MONTH(B23+1)&lt;&gt;MONTH(B23),"",B23+1))</f>
        <v>46356</v>
      </c>
      <c r="D23" s="11" t="str">
        <f t="shared" ref="D23:H23" si="20">IF(C23="","",IF(MONTH(C23+1)&lt;&gt;MONTH(C23),"",C23+1))</f>
        <v/>
      </c>
      <c r="E23" s="11" t="str">
        <f t="shared" si="20"/>
        <v/>
      </c>
      <c r="F23" s="11" t="str">
        <f t="shared" si="20"/>
        <v/>
      </c>
      <c r="G23" s="11" t="str">
        <f t="shared" si="20"/>
        <v/>
      </c>
      <c r="H23" s="11" t="str">
        <f t="shared" si="20"/>
        <v/>
      </c>
      <c r="I23" s="7"/>
      <c r="J23" s="11">
        <f>IF(P22="","",IF(MONTH(P22+1)&lt;&gt;MONTH(P22),"",P22+1))</f>
        <v>46383</v>
      </c>
      <c r="K23" s="42">
        <f>IF(J23="","",IF(MONTH(J23+1)&lt;&gt;MONTH(J23),"",J23+1))</f>
        <v>46384</v>
      </c>
      <c r="L23" s="42">
        <f t="shared" ref="L23:P23" si="21">IF(K23="","",IF(MONTH(K23+1)&lt;&gt;MONTH(K23),"",K23+1))</f>
        <v>46385</v>
      </c>
      <c r="M23" s="42">
        <f t="shared" si="21"/>
        <v>46386</v>
      </c>
      <c r="N23" s="42">
        <f t="shared" si="21"/>
        <v>46387</v>
      </c>
      <c r="O23" s="11" t="str">
        <f t="shared" si="21"/>
        <v/>
      </c>
      <c r="P23" s="11" t="str">
        <f t="shared" si="21"/>
        <v/>
      </c>
      <c r="Q23" s="7"/>
      <c r="R23" s="11">
        <f>IF(X22="","",IF(MONTH(X22+1)&lt;&gt;MONTH(X22),"",X22+1))</f>
        <v>46411</v>
      </c>
      <c r="S23" s="11">
        <f>IF(R23="","",IF(MONTH(R23+1)&lt;&gt;MONTH(R23),"",R23+1))</f>
        <v>46412</v>
      </c>
      <c r="T23" s="11">
        <f t="shared" ref="T23:X23" si="22">IF(S23="","",IF(MONTH(S23+1)&lt;&gt;MONTH(S23),"",S23+1))</f>
        <v>46413</v>
      </c>
      <c r="U23" s="11">
        <f t="shared" si="22"/>
        <v>46414</v>
      </c>
      <c r="V23" s="11">
        <f t="shared" si="22"/>
        <v>46415</v>
      </c>
      <c r="W23" s="49">
        <f t="shared" si="22"/>
        <v>46416</v>
      </c>
      <c r="X23" s="11">
        <f t="shared" si="22"/>
        <v>46417</v>
      </c>
    </row>
    <row r="24" spans="2:29" ht="15.75" x14ac:dyDescent="0.2">
      <c r="B24" s="11" t="str">
        <f>IF(H23="","",IF(MONTH(H23+1)&lt;&gt;MONTH(H23),"",H23+1))</f>
        <v/>
      </c>
      <c r="C24" s="11" t="str">
        <f>IF(B24="","",IF(MONTH(B24+1)&lt;&gt;MONTH(B24),"",B24+1))</f>
        <v/>
      </c>
      <c r="D24" s="11" t="str">
        <f t="shared" ref="D24:H24" si="23">IF(C24="","",IF(MONTH(C24+1)&lt;&gt;MONTH(C24),"",C24+1))</f>
        <v/>
      </c>
      <c r="E24" s="11" t="str">
        <f t="shared" si="23"/>
        <v/>
      </c>
      <c r="F24" s="11" t="str">
        <f t="shared" si="23"/>
        <v/>
      </c>
      <c r="G24" s="11" t="str">
        <f t="shared" si="23"/>
        <v/>
      </c>
      <c r="H24" s="11" t="str">
        <f t="shared" si="23"/>
        <v/>
      </c>
      <c r="I24" s="7"/>
      <c r="J24" s="11" t="str">
        <f>IF(P23="","",IF(MONTH(P23+1)&lt;&gt;MONTH(P23),"",P23+1))</f>
        <v/>
      </c>
      <c r="K24" s="11" t="str">
        <f>IF(J24="","",IF(MONTH(J24+1)&lt;&gt;MONTH(J24),"",J24+1))</f>
        <v/>
      </c>
      <c r="L24" s="11" t="str">
        <f t="shared" ref="L24:P24" si="24">IF(K24="","",IF(MONTH(K24+1)&lt;&gt;MONTH(K24),"",K24+1))</f>
        <v/>
      </c>
      <c r="M24" s="11" t="str">
        <f t="shared" si="24"/>
        <v/>
      </c>
      <c r="N24" s="11" t="str">
        <f t="shared" si="24"/>
        <v/>
      </c>
      <c r="O24" s="11" t="str">
        <f t="shared" si="24"/>
        <v/>
      </c>
      <c r="P24" s="11" t="str">
        <f t="shared" si="24"/>
        <v/>
      </c>
      <c r="Q24" s="7"/>
      <c r="R24" s="44">
        <f>IF(X23="","",IF(MONTH(X23+1)&lt;&gt;MONTH(X23),"",X23+1))</f>
        <v>46418</v>
      </c>
      <c r="S24" s="11" t="str">
        <f>IF(R24="","",IF(MONTH(R24+1)&lt;&gt;MONTH(R24),"",R24+1))</f>
        <v/>
      </c>
      <c r="T24" s="11" t="str">
        <f t="shared" ref="T24:X24" si="25">IF(S24="","",IF(MONTH(S24+1)&lt;&gt;MONTH(S24),"",S24+1))</f>
        <v/>
      </c>
      <c r="U24" s="11" t="str">
        <f t="shared" si="25"/>
        <v/>
      </c>
      <c r="V24" s="11" t="str">
        <f t="shared" si="25"/>
        <v/>
      </c>
      <c r="W24" s="11" t="str">
        <f t="shared" si="25"/>
        <v/>
      </c>
      <c r="X24" s="11" t="str">
        <f t="shared" si="25"/>
        <v/>
      </c>
    </row>
    <row r="25" spans="2:29" ht="15.75" x14ac:dyDescent="0.2">
      <c r="B25" s="33"/>
      <c r="C25" s="33"/>
      <c r="D25" s="33"/>
      <c r="E25" s="33"/>
      <c r="F25" s="33"/>
      <c r="G25" s="33"/>
      <c r="H25" s="33"/>
      <c r="I25" s="7"/>
      <c r="J25" s="33"/>
      <c r="K25" s="33"/>
      <c r="L25" s="33"/>
      <c r="M25" s="33"/>
      <c r="N25" s="33"/>
      <c r="O25" s="33"/>
      <c r="P25" s="33"/>
      <c r="Q25" s="7"/>
      <c r="R25" s="33"/>
      <c r="S25" s="33"/>
      <c r="T25" s="33"/>
      <c r="U25" s="33"/>
      <c r="V25" s="33"/>
      <c r="W25" s="33"/>
      <c r="X25" s="33"/>
    </row>
    <row r="26" spans="2:29" ht="15.75" x14ac:dyDescent="0.2">
      <c r="B26" s="33"/>
      <c r="C26" s="33"/>
      <c r="D26" s="33"/>
      <c r="E26" s="33"/>
      <c r="F26" s="33"/>
      <c r="G26" s="33"/>
      <c r="H26" s="33"/>
      <c r="I26" s="7"/>
      <c r="J26" s="33"/>
      <c r="K26" s="33"/>
      <c r="L26" s="33"/>
      <c r="M26" s="33"/>
      <c r="N26" s="33"/>
      <c r="O26" s="33"/>
      <c r="P26" s="33"/>
      <c r="Q26" s="7"/>
      <c r="R26" s="33"/>
      <c r="S26" s="33"/>
      <c r="T26" s="33"/>
      <c r="U26" s="33"/>
      <c r="V26" s="33"/>
      <c r="W26" s="33"/>
      <c r="X26" s="33"/>
    </row>
    <row r="27" spans="2:29" ht="15.75" x14ac:dyDescent="0.2">
      <c r="B27" s="33"/>
      <c r="C27" s="33"/>
      <c r="D27" s="33"/>
      <c r="E27" s="33"/>
      <c r="F27" s="33"/>
      <c r="G27" s="33"/>
      <c r="H27" s="33"/>
      <c r="I27" s="7"/>
      <c r="J27" s="33"/>
      <c r="K27" s="33"/>
      <c r="L27" s="33"/>
      <c r="M27" s="33"/>
      <c r="N27" s="33"/>
      <c r="O27" s="33"/>
      <c r="P27" s="33"/>
      <c r="Q27" s="7"/>
      <c r="R27" s="33"/>
      <c r="S27" s="33"/>
      <c r="T27" s="33"/>
      <c r="U27" s="33"/>
      <c r="V27" s="33"/>
      <c r="W27" s="33"/>
      <c r="X27" s="33"/>
    </row>
    <row r="28" spans="2:29" ht="15.75" x14ac:dyDescent="0.2">
      <c r="B28" s="33"/>
      <c r="C28" s="33"/>
      <c r="D28" s="33"/>
      <c r="E28" s="33"/>
      <c r="F28" s="33"/>
      <c r="G28" s="33"/>
      <c r="H28" s="33"/>
      <c r="I28" s="7"/>
      <c r="J28" s="33"/>
      <c r="K28" s="33"/>
      <c r="L28" s="33"/>
      <c r="M28" s="33"/>
      <c r="N28" s="33"/>
      <c r="O28" s="33"/>
      <c r="P28" s="33"/>
      <c r="Q28" s="7"/>
      <c r="R28" s="33"/>
      <c r="S28" s="33"/>
      <c r="T28" s="33"/>
      <c r="U28" s="33"/>
      <c r="V28" s="33"/>
      <c r="W28" s="33"/>
      <c r="X28" s="33"/>
    </row>
    <row r="29" spans="2:29" ht="15" x14ac:dyDescent="0.2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2:29" ht="18" x14ac:dyDescent="0.2">
      <c r="B30" s="51">
        <f>DATE(YEAR(R17+42),MONTH(R17+42),1)</f>
        <v>46419</v>
      </c>
      <c r="C30" s="52"/>
      <c r="D30" s="52"/>
      <c r="E30" s="52"/>
      <c r="F30" s="52"/>
      <c r="G30" s="52"/>
      <c r="H30" s="53"/>
      <c r="I30" s="7"/>
      <c r="J30" s="51">
        <f>DATE(YEAR(B30+42),MONTH(B30+42),1)</f>
        <v>46447</v>
      </c>
      <c r="K30" s="52"/>
      <c r="L30" s="52"/>
      <c r="M30" s="52"/>
      <c r="N30" s="52"/>
      <c r="O30" s="52"/>
      <c r="P30" s="53"/>
      <c r="Q30" s="7"/>
      <c r="R30" s="51">
        <f>DATE(YEAR(J30+42),MONTH(J30+42),1)</f>
        <v>46478</v>
      </c>
      <c r="S30" s="52"/>
      <c r="T30" s="52"/>
      <c r="U30" s="52"/>
      <c r="V30" s="52"/>
      <c r="W30" s="52"/>
      <c r="X30" s="53"/>
    </row>
    <row r="31" spans="2:29" ht="15" x14ac:dyDescent="0.2">
      <c r="B31" s="8" t="str">
        <f>CHOOSE(1+MOD($AA$16+1-2,7),"Su","M","Tu","W","Th","F","Sa")</f>
        <v>Su</v>
      </c>
      <c r="C31" s="9" t="str">
        <f>CHOOSE(1+MOD($AA$16+2-2,7),"Su","M","Tu","W","Th","F","Sa")</f>
        <v>M</v>
      </c>
      <c r="D31" s="9" t="str">
        <f>CHOOSE(1+MOD($AA$16+3-2,7),"Su","M","Tu","W","Th","F","Sa")</f>
        <v>Tu</v>
      </c>
      <c r="E31" s="9" t="str">
        <f>CHOOSE(1+MOD($AA$16+4-2,7),"Su","M","Tu","W","Th","F","Sa")</f>
        <v>W</v>
      </c>
      <c r="F31" s="9" t="str">
        <f>CHOOSE(1+MOD($AA$16+5-2,7),"Su","M","Tu","W","Th","F","Sa")</f>
        <v>Th</v>
      </c>
      <c r="G31" s="9" t="str">
        <f>CHOOSE(1+MOD($AA$16+6-2,7),"Su","M","Tu","W","Th","F","Sa")</f>
        <v>F</v>
      </c>
      <c r="H31" s="10" t="str">
        <f>CHOOSE(1+MOD($AA$16+7-2,7),"Su","M","Tu","W","Th","F","Sa")</f>
        <v>Sa</v>
      </c>
      <c r="I31" s="7"/>
      <c r="J31" s="8" t="str">
        <f>CHOOSE(1+MOD($AA$16+1-2,7),"Su","M","Tu","W","Th","F","Sa")</f>
        <v>Su</v>
      </c>
      <c r="K31" s="9" t="str">
        <f>CHOOSE(1+MOD($AA$16+2-2,7),"Su","M","Tu","W","Th","F","Sa")</f>
        <v>M</v>
      </c>
      <c r="L31" s="9" t="str">
        <f>CHOOSE(1+MOD($AA$16+3-2,7),"Su","M","Tu","W","Th","F","Sa")</f>
        <v>Tu</v>
      </c>
      <c r="M31" s="9" t="str">
        <f>CHOOSE(1+MOD($AA$16+4-2,7),"Su","M","Tu","W","Th","F","Sa")</f>
        <v>W</v>
      </c>
      <c r="N31" s="9" t="str">
        <f>CHOOSE(1+MOD($AA$16+5-2,7),"Su","M","Tu","W","Th","F","Sa")</f>
        <v>Th</v>
      </c>
      <c r="O31" s="9" t="str">
        <f>CHOOSE(1+MOD($AA$16+6-2,7),"Su","M","Tu","W","Th","F","Sa")</f>
        <v>F</v>
      </c>
      <c r="P31" s="10" t="str">
        <f>CHOOSE(1+MOD($AA$16+7-2,7),"Su","M","Tu","W","Th","F","Sa")</f>
        <v>Sa</v>
      </c>
      <c r="Q31" s="7"/>
      <c r="R31" s="8" t="str">
        <f>CHOOSE(1+MOD($AA$16+1-2,7),"Su","M","Tu","W","Th","F","Sa")</f>
        <v>Su</v>
      </c>
      <c r="S31" s="9" t="str">
        <f>CHOOSE(1+MOD($AA$16+2-2,7),"Su","M","Tu","W","Th","F","Sa")</f>
        <v>M</v>
      </c>
      <c r="T31" s="9" t="str">
        <f>CHOOSE(1+MOD($AA$16+3-2,7),"Su","M","Tu","W","Th","F","Sa")</f>
        <v>Tu</v>
      </c>
      <c r="U31" s="9" t="str">
        <f>CHOOSE(1+MOD($AA$16+4-2,7),"Su","M","Tu","W","Th","F","Sa")</f>
        <v>W</v>
      </c>
      <c r="V31" s="9" t="str">
        <f>CHOOSE(1+MOD($AA$16+5-2,7),"Su","M","Tu","W","Th","F","Sa")</f>
        <v>Th</v>
      </c>
      <c r="W31" s="9" t="str">
        <f>CHOOSE(1+MOD($AA$16+6-2,7),"Su","M","Tu","W","Th","F","Sa")</f>
        <v>F</v>
      </c>
      <c r="X31" s="10" t="str">
        <f>CHOOSE(1+MOD($AA$16+7-2,7),"Su","M","Tu","W","Th","F","Sa")</f>
        <v>Sa</v>
      </c>
      <c r="AA31" s="55" t="s">
        <v>4</v>
      </c>
    </row>
    <row r="32" spans="2:29" ht="15.75" x14ac:dyDescent="0.2">
      <c r="B32" s="11" t="str">
        <f>IF(WEEKDAY(B30,1)=$AA$16,B30,"")</f>
        <v/>
      </c>
      <c r="C32" s="11">
        <f>IF(B32="",IF(WEEKDAY(B30,1)=MOD($AA$16,7)+1,B30,""),B32+1)</f>
        <v>46419</v>
      </c>
      <c r="D32" s="11">
        <f>IF(C32="",IF(WEEKDAY(B30,1)=MOD($AA$16+1,7)+1,B30,""),C32+1)</f>
        <v>46420</v>
      </c>
      <c r="E32" s="11">
        <f>IF(D32="",IF(WEEKDAY(B30,1)=MOD($AA$16+2,7)+1,B30,""),D32+1)</f>
        <v>46421</v>
      </c>
      <c r="F32" s="11">
        <f>IF(E32="",IF(WEEKDAY(B30,1)=MOD($AA$16+3,7)+1,B30,""),E32+1)</f>
        <v>46422</v>
      </c>
      <c r="G32" s="11">
        <f>IF(F32="",IF(WEEKDAY(B30,1)=MOD($AA$16+4,7)+1,B30,""),F32+1)</f>
        <v>46423</v>
      </c>
      <c r="H32" s="11">
        <f>IF(G32="",IF(WEEKDAY(B30,1)=MOD($AA$16+5,7)+1,B30,""),G32+1)</f>
        <v>46424</v>
      </c>
      <c r="I32" s="7"/>
      <c r="J32" s="11" t="str">
        <f>IF(WEEKDAY(J30,1)=$AA$16,J30,"")</f>
        <v/>
      </c>
      <c r="K32" s="11">
        <f>IF(J32="",IF(WEEKDAY(J30,1)=MOD($AA$16,7)+1,J30,""),J32+1)</f>
        <v>46447</v>
      </c>
      <c r="L32" s="11">
        <f>IF(K32="",IF(WEEKDAY(J30,1)=MOD($AA$16+1,7)+1,J30,""),K32+1)</f>
        <v>46448</v>
      </c>
      <c r="M32" s="11">
        <f>IF(L32="",IF(WEEKDAY(J30,1)=MOD($AA$16+2,7)+1,J30,""),L32+1)</f>
        <v>46449</v>
      </c>
      <c r="N32" s="11">
        <f>IF(M32="",IF(WEEKDAY(J30,1)=MOD($AA$16+3,7)+1,J30,""),M32+1)</f>
        <v>46450</v>
      </c>
      <c r="O32" s="11">
        <f>IF(N32="",IF(WEEKDAY(J30,1)=MOD($AA$16+4,7)+1,J30,""),N32+1)</f>
        <v>46451</v>
      </c>
      <c r="P32" s="11">
        <f>IF(O32="",IF(WEEKDAY(J30,1)=MOD($AA$16+5,7)+1,J30,""),O32+1)</f>
        <v>46452</v>
      </c>
      <c r="Q32" s="7"/>
      <c r="R32" s="11" t="str">
        <f>IF(WEEKDAY(R30,1)=$AA$16,R30,"")</f>
        <v/>
      </c>
      <c r="S32" s="11" t="str">
        <f>IF(R32="",IF(WEEKDAY(R30,1)=MOD($AA$16,7)+1,R30,""),R32+1)</f>
        <v/>
      </c>
      <c r="T32" s="11" t="str">
        <f>IF(S32="",IF(WEEKDAY(R30,1)=MOD($AA$16+1,7)+1,R30,""),S32+1)</f>
        <v/>
      </c>
      <c r="U32" s="11" t="str">
        <f>IF(T32="",IF(WEEKDAY(R30,1)=MOD($AA$16+2,7)+1,R30,""),T32+1)</f>
        <v/>
      </c>
      <c r="V32" s="11">
        <f>IF(U32="",IF(WEEKDAY(R30,1)=MOD($AA$16+3,7)+1,R30,""),U32+1)</f>
        <v>46478</v>
      </c>
      <c r="W32" s="11">
        <f>IF(V32="",IF(WEEKDAY(R30,1)=MOD($AA$16+4,7)+1,R30,""),V32+1)</f>
        <v>46479</v>
      </c>
      <c r="X32" s="11">
        <f>IF(W32="",IF(WEEKDAY(R30,1)=MOD($AA$16+5,7)+1,R30,""),W32+1)</f>
        <v>46480</v>
      </c>
      <c r="AA32" s="55"/>
    </row>
    <row r="33" spans="2:27" ht="15.75" x14ac:dyDescent="0.2">
      <c r="B33" s="11">
        <f>IF(H32="","",IF(MONTH(H32+1)&lt;&gt;MONTH(H32),"",H32+1))</f>
        <v>46425</v>
      </c>
      <c r="C33" s="11">
        <f>IF(B33="","",IF(MONTH(B33+1)&lt;&gt;MONTH(B33),"",B33+1))</f>
        <v>46426</v>
      </c>
      <c r="D33" s="11">
        <f t="shared" ref="D33:H33" si="26">IF(C33="","",IF(MONTH(C33+1)&lt;&gt;MONTH(C33),"",C33+1))</f>
        <v>46427</v>
      </c>
      <c r="E33" s="11">
        <f t="shared" si="26"/>
        <v>46428</v>
      </c>
      <c r="F33" s="11">
        <f t="shared" si="26"/>
        <v>46429</v>
      </c>
      <c r="G33" s="47">
        <f t="shared" si="26"/>
        <v>46430</v>
      </c>
      <c r="H33" s="11">
        <f t="shared" si="26"/>
        <v>46431</v>
      </c>
      <c r="I33" s="7"/>
      <c r="J33" s="11">
        <f>IF(P32="","",IF(MONTH(P32+1)&lt;&gt;MONTH(P32),"",P32+1))</f>
        <v>46453</v>
      </c>
      <c r="K33" s="11">
        <f>IF(J33="","",IF(MONTH(J33+1)&lt;&gt;MONTH(J33),"",J33+1))</f>
        <v>46454</v>
      </c>
      <c r="L33" s="11">
        <f t="shared" ref="L33:P33" si="27">IF(K33="","",IF(MONTH(K33+1)&lt;&gt;MONTH(K33),"",K33+1))</f>
        <v>46455</v>
      </c>
      <c r="M33" s="11">
        <f t="shared" si="27"/>
        <v>46456</v>
      </c>
      <c r="N33" s="46">
        <f t="shared" si="27"/>
        <v>46457</v>
      </c>
      <c r="O33" s="11">
        <f t="shared" si="27"/>
        <v>46458</v>
      </c>
      <c r="P33" s="11">
        <f t="shared" si="27"/>
        <v>46459</v>
      </c>
      <c r="Q33" s="7"/>
      <c r="R33" s="11">
        <f>IF(X32="","",IF(MONTH(X32+1)&lt;&gt;MONTH(X32),"",X32+1))</f>
        <v>46481</v>
      </c>
      <c r="S33" s="42">
        <f>IF(R33="","",IF(MONTH(R33+1)&lt;&gt;MONTH(R33),"",R33+1))</f>
        <v>46482</v>
      </c>
      <c r="T33" s="42">
        <f t="shared" ref="T33:X33" si="28">IF(S33="","",IF(MONTH(S33+1)&lt;&gt;MONTH(S33),"",S33+1))</f>
        <v>46483</v>
      </c>
      <c r="U33" s="42">
        <f t="shared" si="28"/>
        <v>46484</v>
      </c>
      <c r="V33" s="42">
        <f t="shared" si="28"/>
        <v>46485</v>
      </c>
      <c r="W33" s="42">
        <f t="shared" si="28"/>
        <v>46486</v>
      </c>
      <c r="X33" s="11">
        <f t="shared" si="28"/>
        <v>46487</v>
      </c>
      <c r="AA33" s="55"/>
    </row>
    <row r="34" spans="2:27" ht="15.75" x14ac:dyDescent="0.2">
      <c r="B34" s="11">
        <f>IF(H33="","",IF(MONTH(H33+1)&lt;&gt;MONTH(H33),"",H33+1))</f>
        <v>46432</v>
      </c>
      <c r="C34" s="43">
        <f>IF(B34="","",IF(MONTH(B34+1)&lt;&gt;MONTH(B34),"",B34+1))</f>
        <v>46433</v>
      </c>
      <c r="D34" s="11">
        <f t="shared" ref="D34:H34" si="29">IF(C34="","",IF(MONTH(C34+1)&lt;&gt;MONTH(C34),"",C34+1))</f>
        <v>46434</v>
      </c>
      <c r="E34" s="11">
        <f t="shared" si="29"/>
        <v>46435</v>
      </c>
      <c r="F34" s="11">
        <f t="shared" si="29"/>
        <v>46436</v>
      </c>
      <c r="G34" s="11">
        <f t="shared" si="29"/>
        <v>46437</v>
      </c>
      <c r="H34" s="11">
        <f t="shared" si="29"/>
        <v>46438</v>
      </c>
      <c r="I34" s="7"/>
      <c r="J34" s="11">
        <f>IF(P33="","",IF(MONTH(P33+1)&lt;&gt;MONTH(P33),"",P33+1))</f>
        <v>46460</v>
      </c>
      <c r="K34" s="11">
        <f>IF(J34="","",IF(MONTH(J34+1)&lt;&gt;MONTH(J34),"",J34+1))</f>
        <v>46461</v>
      </c>
      <c r="L34" s="11">
        <f t="shared" ref="L34:P34" si="30">IF(K34="","",IF(MONTH(K34+1)&lt;&gt;MONTH(K34),"",K34+1))</f>
        <v>46462</v>
      </c>
      <c r="M34" s="11">
        <f t="shared" si="30"/>
        <v>46463</v>
      </c>
      <c r="N34" s="11">
        <f t="shared" si="30"/>
        <v>46464</v>
      </c>
      <c r="O34" s="49">
        <f t="shared" si="30"/>
        <v>46465</v>
      </c>
      <c r="P34" s="11">
        <f t="shared" si="30"/>
        <v>46466</v>
      </c>
      <c r="Q34" s="7"/>
      <c r="R34" s="11">
        <f>IF(X33="","",IF(MONTH(X33+1)&lt;&gt;MONTH(X33),"",X33+1))</f>
        <v>46488</v>
      </c>
      <c r="S34" s="11">
        <f>IF(R34="","",IF(MONTH(R34+1)&lt;&gt;MONTH(R34),"",R34+1))</f>
        <v>46489</v>
      </c>
      <c r="T34" s="11">
        <f t="shared" ref="T34:X34" si="31">IF(S34="","",IF(MONTH(S34+1)&lt;&gt;MONTH(S34),"",S34+1))</f>
        <v>46490</v>
      </c>
      <c r="U34" s="11">
        <f t="shared" si="31"/>
        <v>46491</v>
      </c>
      <c r="V34" s="11">
        <f t="shared" si="31"/>
        <v>46492</v>
      </c>
      <c r="W34" s="11">
        <f t="shared" si="31"/>
        <v>46493</v>
      </c>
      <c r="X34" s="11">
        <f t="shared" si="31"/>
        <v>46494</v>
      </c>
      <c r="AA34" s="55"/>
    </row>
    <row r="35" spans="2:27" ht="15.75" x14ac:dyDescent="0.2">
      <c r="B35" s="11">
        <f>IF(H34="","",IF(MONTH(H34+1)&lt;&gt;MONTH(H34),"",H34+1))</f>
        <v>46439</v>
      </c>
      <c r="C35" s="11">
        <f>IF(B35="","",IF(MONTH(B35+1)&lt;&gt;MONTH(B35),"",B35+1))</f>
        <v>46440</v>
      </c>
      <c r="D35" s="11">
        <f t="shared" ref="D35:H35" si="32">IF(C35="","",IF(MONTH(C35+1)&lt;&gt;MONTH(C35),"",C35+1))</f>
        <v>46441</v>
      </c>
      <c r="E35" s="11">
        <f t="shared" si="32"/>
        <v>46442</v>
      </c>
      <c r="F35" s="11">
        <f t="shared" si="32"/>
        <v>46443</v>
      </c>
      <c r="G35" s="11">
        <f t="shared" si="32"/>
        <v>46444</v>
      </c>
      <c r="H35" s="11">
        <f t="shared" si="32"/>
        <v>46445</v>
      </c>
      <c r="I35" s="7"/>
      <c r="J35" s="11">
        <f>IF(P34="","",IF(MONTH(P34+1)&lt;&gt;MONTH(P34),"",P34+1))</f>
        <v>46467</v>
      </c>
      <c r="K35" s="47">
        <f>IF(J35="","",IF(MONTH(J35+1)&lt;&gt;MONTH(J35),"",J35+1))</f>
        <v>46468</v>
      </c>
      <c r="L35" s="11">
        <f t="shared" ref="L35:P35" si="33">IF(K35="","",IF(MONTH(K35+1)&lt;&gt;MONTH(K35),"",K35+1))</f>
        <v>46469</v>
      </c>
      <c r="M35" s="11">
        <f t="shared" si="33"/>
        <v>46470</v>
      </c>
      <c r="N35" s="11">
        <f t="shared" si="33"/>
        <v>46471</v>
      </c>
      <c r="O35" s="43">
        <f t="shared" si="33"/>
        <v>46472</v>
      </c>
      <c r="P35" s="11">
        <f t="shared" si="33"/>
        <v>46473</v>
      </c>
      <c r="Q35" s="7"/>
      <c r="R35" s="11">
        <f>IF(X34="","",IF(MONTH(X34+1)&lt;&gt;MONTH(X34),"",X34+1))</f>
        <v>46495</v>
      </c>
      <c r="S35" s="11">
        <f>IF(R35="","",IF(MONTH(R35+1)&lt;&gt;MONTH(R35),"",R35+1))</f>
        <v>46496</v>
      </c>
      <c r="T35" s="11">
        <f t="shared" ref="T35:X35" si="34">IF(S35="","",IF(MONTH(S35+1)&lt;&gt;MONTH(S35),"",S35+1))</f>
        <v>46497</v>
      </c>
      <c r="U35" s="11">
        <f t="shared" si="34"/>
        <v>46498</v>
      </c>
      <c r="V35" s="11">
        <f t="shared" si="34"/>
        <v>46499</v>
      </c>
      <c r="W35" s="11">
        <f t="shared" si="34"/>
        <v>46500</v>
      </c>
      <c r="X35" s="11">
        <f t="shared" si="34"/>
        <v>46501</v>
      </c>
      <c r="AA35" s="55"/>
    </row>
    <row r="36" spans="2:27" ht="15.75" x14ac:dyDescent="0.2">
      <c r="B36" s="11">
        <f>IF(H35="","",IF(MONTH(H35+1)&lt;&gt;MONTH(H35),"",H35+1))</f>
        <v>46446</v>
      </c>
      <c r="C36" s="11" t="str">
        <f>IF(B36="","",IF(MONTH(B36+1)&lt;&gt;MONTH(B36),"",B36+1))</f>
        <v/>
      </c>
      <c r="D36" s="11" t="str">
        <f t="shared" ref="D36:H36" si="35">IF(C36="","",IF(MONTH(C36+1)&lt;&gt;MONTH(C36),"",C36+1))</f>
        <v/>
      </c>
      <c r="E36" s="11" t="str">
        <f t="shared" si="35"/>
        <v/>
      </c>
      <c r="F36" s="11" t="str">
        <f t="shared" si="35"/>
        <v/>
      </c>
      <c r="G36" s="11" t="str">
        <f t="shared" si="35"/>
        <v/>
      </c>
      <c r="H36" s="11" t="str">
        <f t="shared" si="35"/>
        <v/>
      </c>
      <c r="I36" s="7"/>
      <c r="J36" s="11">
        <f>IF(P35="","",IF(MONTH(P35+1)&lt;&gt;MONTH(P35),"",P35+1))</f>
        <v>46474</v>
      </c>
      <c r="K36" s="11">
        <f>IF(J36="","",IF(MONTH(J36+1)&lt;&gt;MONTH(J36),"",J36+1))</f>
        <v>46475</v>
      </c>
      <c r="L36" s="11">
        <f t="shared" ref="L36:P36" si="36">IF(K36="","",IF(MONTH(K36+1)&lt;&gt;MONTH(K36),"",K36+1))</f>
        <v>46476</v>
      </c>
      <c r="M36" s="11">
        <f t="shared" si="36"/>
        <v>46477</v>
      </c>
      <c r="N36" s="11" t="str">
        <f t="shared" si="36"/>
        <v/>
      </c>
      <c r="O36" s="11" t="str">
        <f t="shared" si="36"/>
        <v/>
      </c>
      <c r="P36" s="11" t="str">
        <f t="shared" si="36"/>
        <v/>
      </c>
      <c r="Q36" s="7"/>
      <c r="R36" s="11">
        <f>IF(X35="","",IF(MONTH(X35+1)&lt;&gt;MONTH(X35),"",X35+1))</f>
        <v>46502</v>
      </c>
      <c r="S36" s="11">
        <f>IF(R36="","",IF(MONTH(R36+1)&lt;&gt;MONTH(R36),"",R36+1))</f>
        <v>46503</v>
      </c>
      <c r="T36" s="11">
        <f t="shared" ref="T36:X36" si="37">IF(S36="","",IF(MONTH(S36+1)&lt;&gt;MONTH(S36),"",S36+1))</f>
        <v>46504</v>
      </c>
      <c r="U36" s="11">
        <f t="shared" si="37"/>
        <v>46505</v>
      </c>
      <c r="V36" s="11">
        <f t="shared" si="37"/>
        <v>46506</v>
      </c>
      <c r="W36" s="11">
        <f t="shared" si="37"/>
        <v>46507</v>
      </c>
      <c r="X36" s="11" t="str">
        <f t="shared" si="37"/>
        <v/>
      </c>
      <c r="AA36" s="55"/>
    </row>
    <row r="37" spans="2:27" ht="15.75" x14ac:dyDescent="0.2">
      <c r="B37" s="11" t="str">
        <f>IF(H36="","",IF(MONTH(H36+1)&lt;&gt;MONTH(H36),"",H36+1))</f>
        <v/>
      </c>
      <c r="C37" s="11" t="str">
        <f>IF(B37="","",IF(MONTH(B37+1)&lt;&gt;MONTH(B37),"",B37+1))</f>
        <v/>
      </c>
      <c r="D37" s="11" t="str">
        <f t="shared" ref="D37:H37" si="38">IF(C37="","",IF(MONTH(C37+1)&lt;&gt;MONTH(C37),"",C37+1))</f>
        <v/>
      </c>
      <c r="E37" s="11" t="str">
        <f t="shared" si="38"/>
        <v/>
      </c>
      <c r="F37" s="11" t="str">
        <f t="shared" si="38"/>
        <v/>
      </c>
      <c r="G37" s="11" t="str">
        <f t="shared" si="38"/>
        <v/>
      </c>
      <c r="H37" s="11" t="str">
        <f t="shared" si="38"/>
        <v/>
      </c>
      <c r="I37" s="7"/>
      <c r="J37" s="11" t="str">
        <f>IF(P36="","",IF(MONTH(P36+1)&lt;&gt;MONTH(P36),"",P36+1))</f>
        <v/>
      </c>
      <c r="K37" s="11" t="str">
        <f>IF(J37="","",IF(MONTH(J37+1)&lt;&gt;MONTH(J37),"",J37+1))</f>
        <v/>
      </c>
      <c r="L37" s="11" t="str">
        <f t="shared" ref="L37:P37" si="39">IF(K37="","",IF(MONTH(K37+1)&lt;&gt;MONTH(K37),"",K37+1))</f>
        <v/>
      </c>
      <c r="M37" s="11" t="str">
        <f t="shared" si="39"/>
        <v/>
      </c>
      <c r="N37" s="11" t="str">
        <f t="shared" si="39"/>
        <v/>
      </c>
      <c r="O37" s="11" t="str">
        <f t="shared" si="39"/>
        <v/>
      </c>
      <c r="P37" s="11" t="str">
        <f t="shared" si="39"/>
        <v/>
      </c>
      <c r="Q37" s="7"/>
      <c r="R37" s="11" t="str">
        <f>IF(X36="","",IF(MONTH(X36+1)&lt;&gt;MONTH(X36),"",X36+1))</f>
        <v/>
      </c>
      <c r="S37" s="11" t="str">
        <f>IF(R37="","",IF(MONTH(R37+1)&lt;&gt;MONTH(R37),"",R37+1))</f>
        <v/>
      </c>
      <c r="T37" s="11" t="str">
        <f t="shared" ref="T37:X37" si="40">IF(S37="","",IF(MONTH(S37+1)&lt;&gt;MONTH(S37),"",S37+1))</f>
        <v/>
      </c>
      <c r="U37" s="11" t="str">
        <f t="shared" si="40"/>
        <v/>
      </c>
      <c r="V37" s="11" t="str">
        <f t="shared" si="40"/>
        <v/>
      </c>
      <c r="W37" s="11" t="str">
        <f t="shared" si="40"/>
        <v/>
      </c>
      <c r="X37" s="11" t="str">
        <f t="shared" si="40"/>
        <v/>
      </c>
    </row>
    <row r="38" spans="2:27" ht="15.75" x14ac:dyDescent="0.2">
      <c r="B38" s="33"/>
      <c r="C38" s="33"/>
      <c r="D38" s="33"/>
      <c r="E38" s="33"/>
      <c r="F38" s="33"/>
      <c r="G38" s="33"/>
      <c r="H38" s="33"/>
      <c r="I38" s="7"/>
      <c r="J38" s="33"/>
      <c r="K38" s="33"/>
      <c r="L38" s="33"/>
      <c r="M38" s="33"/>
      <c r="N38" s="33"/>
      <c r="O38" s="33"/>
      <c r="P38" s="33"/>
      <c r="Q38" s="7"/>
      <c r="R38" s="33"/>
      <c r="S38" s="33"/>
      <c r="T38" s="33"/>
      <c r="U38" s="33"/>
      <c r="V38" s="33"/>
      <c r="W38" s="33"/>
      <c r="X38" s="33"/>
    </row>
    <row r="39" spans="2:27" ht="15.75" x14ac:dyDescent="0.2">
      <c r="B39" s="33"/>
      <c r="C39" s="33"/>
      <c r="D39" s="33"/>
      <c r="E39" s="33"/>
      <c r="F39" s="33"/>
      <c r="G39" s="33"/>
      <c r="H39" s="33"/>
      <c r="I39" s="7"/>
      <c r="J39" s="33"/>
      <c r="K39" s="33"/>
      <c r="L39" s="33"/>
      <c r="M39" s="33"/>
      <c r="N39" s="33"/>
      <c r="O39" s="33"/>
      <c r="P39" s="33"/>
      <c r="Q39" s="7"/>
      <c r="R39" s="33"/>
      <c r="S39" s="33"/>
      <c r="T39" s="33"/>
      <c r="U39" s="33"/>
      <c r="V39" s="33"/>
      <c r="W39" s="33"/>
      <c r="X39" s="33"/>
    </row>
    <row r="40" spans="2:27" ht="15.75" x14ac:dyDescent="0.2">
      <c r="B40" s="33"/>
      <c r="C40" s="33"/>
      <c r="D40" s="33"/>
      <c r="E40" s="33"/>
      <c r="F40" s="33"/>
      <c r="G40" s="33"/>
      <c r="H40" s="33"/>
      <c r="I40" s="7"/>
      <c r="J40" s="33"/>
      <c r="K40" s="33"/>
      <c r="L40" s="33"/>
      <c r="M40" s="33"/>
      <c r="N40" s="33"/>
      <c r="O40" s="33"/>
      <c r="P40" s="33"/>
      <c r="Q40" s="7"/>
      <c r="R40" s="33"/>
      <c r="S40" s="33"/>
      <c r="T40" s="33"/>
      <c r="U40" s="33"/>
      <c r="V40" s="33"/>
      <c r="W40" s="33"/>
      <c r="X40" s="33"/>
    </row>
    <row r="41" spans="2:27" ht="15.75" x14ac:dyDescent="0.2">
      <c r="B41" s="33"/>
      <c r="C41" s="33"/>
      <c r="D41" s="33"/>
      <c r="E41" s="33"/>
      <c r="F41" s="33"/>
      <c r="G41" s="33"/>
      <c r="H41" s="33"/>
      <c r="I41" s="7"/>
      <c r="J41" s="33"/>
      <c r="K41" s="33"/>
      <c r="L41" s="33"/>
      <c r="M41" s="33"/>
      <c r="N41" s="33"/>
      <c r="O41" s="33"/>
      <c r="P41" s="33"/>
      <c r="Q41" s="7"/>
      <c r="R41" s="33"/>
      <c r="S41" s="33"/>
      <c r="T41" s="33"/>
      <c r="U41" s="33"/>
      <c r="V41" s="33"/>
      <c r="W41" s="33"/>
      <c r="X41" s="33"/>
    </row>
    <row r="42" spans="2:27" ht="15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2:27" ht="18" x14ac:dyDescent="0.2">
      <c r="B43" s="51">
        <f>DATE(YEAR(R30+42),MONTH(R30+42),1)</f>
        <v>46508</v>
      </c>
      <c r="C43" s="52"/>
      <c r="D43" s="52"/>
      <c r="E43" s="52"/>
      <c r="F43" s="52"/>
      <c r="G43" s="52"/>
      <c r="H43" s="53"/>
      <c r="I43" s="7"/>
      <c r="J43" s="34"/>
      <c r="K43" s="1" t="s">
        <v>22</v>
      </c>
      <c r="R43" s="37"/>
      <c r="S43" s="1" t="s">
        <v>25</v>
      </c>
      <c r="AA43" s="55" t="s">
        <v>2</v>
      </c>
    </row>
    <row r="44" spans="2:27" ht="15" x14ac:dyDescent="0.2">
      <c r="B44" s="8" t="str">
        <f>CHOOSE(1+MOD($AA$16+1-2,7),"Su","M","Tu","W","Th","F","Sa")</f>
        <v>Su</v>
      </c>
      <c r="C44" s="9" t="str">
        <f>CHOOSE(1+MOD($AA$16+2-2,7),"Su","M","Tu","W","Th","F","Sa")</f>
        <v>M</v>
      </c>
      <c r="D44" s="9" t="str">
        <f>CHOOSE(1+MOD($AA$16+3-2,7),"Su","M","Tu","W","Th","F","Sa")</f>
        <v>Tu</v>
      </c>
      <c r="E44" s="9" t="str">
        <f>CHOOSE(1+MOD($AA$16+4-2,7),"Su","M","Tu","W","Th","F","Sa")</f>
        <v>W</v>
      </c>
      <c r="F44" s="9" t="str">
        <f>CHOOSE(1+MOD($AA$16+5-2,7),"Su","M","Tu","W","Th","F","Sa")</f>
        <v>Th</v>
      </c>
      <c r="G44" s="9" t="str">
        <f>CHOOSE(1+MOD($AA$16+6-2,7),"Su","M","Tu","W","Th","F","Sa")</f>
        <v>F</v>
      </c>
      <c r="H44" s="10" t="str">
        <f>CHOOSE(1+MOD($AA$16+7-2,7),"Su","M","Tu","W","Th","F","Sa")</f>
        <v>Sa</v>
      </c>
      <c r="I44" s="7"/>
      <c r="J44" s="35"/>
      <c r="K44" s="24" t="s">
        <v>23</v>
      </c>
      <c r="L44" s="24"/>
      <c r="M44" s="24"/>
      <c r="N44" s="24"/>
      <c r="O44" s="24"/>
      <c r="P44" s="24"/>
      <c r="Q44" s="24"/>
      <c r="R44" s="39"/>
      <c r="S44" s="24" t="s">
        <v>26</v>
      </c>
      <c r="T44" s="24"/>
      <c r="U44" s="24"/>
      <c r="V44" s="24"/>
      <c r="W44" s="24"/>
      <c r="X44" s="28"/>
      <c r="AA44" s="55"/>
    </row>
    <row r="45" spans="2:27" ht="15.75" x14ac:dyDescent="0.2">
      <c r="B45" s="11" t="str">
        <f>IF(WEEKDAY(B43,1)=$AA$16,B43,"")</f>
        <v/>
      </c>
      <c r="C45" s="11" t="str">
        <f>IF(B45="",IF(WEEKDAY(B43,1)=MOD($AA$16,7)+1,B43,""),B45+1)</f>
        <v/>
      </c>
      <c r="D45" s="11" t="str">
        <f>IF(C45="",IF(WEEKDAY(B43,1)=MOD($AA$16+1,7)+1,B43,""),C45+1)</f>
        <v/>
      </c>
      <c r="E45" s="11" t="str">
        <f>IF(D45="",IF(WEEKDAY(B43,1)=MOD($AA$16+2,7)+1,B43,""),D45+1)</f>
        <v/>
      </c>
      <c r="F45" s="11" t="str">
        <f>IF(E45="",IF(WEEKDAY(B43,1)=MOD($AA$16+3,7)+1,B43,""),E45+1)</f>
        <v/>
      </c>
      <c r="G45" s="11" t="str">
        <f>IF(F45="",IF(WEEKDAY(B43,1)=MOD($AA$16+4,7)+1,B43,""),F45+1)</f>
        <v/>
      </c>
      <c r="H45" s="11">
        <f>IF(G45="",IF(WEEKDAY(B43,1)=MOD($AA$16+5,7)+1,B43,""),G45+1)</f>
        <v>46508</v>
      </c>
      <c r="I45" s="7"/>
      <c r="J45" s="36"/>
      <c r="K45" s="1" t="s">
        <v>24</v>
      </c>
      <c r="R45" s="40"/>
      <c r="S45" s="1" t="s">
        <v>27</v>
      </c>
      <c r="AA45" s="55"/>
    </row>
    <row r="46" spans="2:27" ht="15.75" x14ac:dyDescent="0.2">
      <c r="B46" s="11">
        <f>IF(H45="","",IF(MONTH(H45+1)&lt;&gt;MONTH(H45),"",H45+1))</f>
        <v>46509</v>
      </c>
      <c r="C46" s="58">
        <f>IF(B46="","",IF(MONTH(B46+1)&lt;&gt;MONTH(B46),"",B46+1))</f>
        <v>46510</v>
      </c>
      <c r="D46" s="58">
        <f t="shared" ref="D46:H46" si="41">IF(C46="","",IF(MONTH(C46+1)&lt;&gt;MONTH(C46),"",C46+1))</f>
        <v>46511</v>
      </c>
      <c r="E46" s="58">
        <f t="shared" si="41"/>
        <v>46512</v>
      </c>
      <c r="F46" s="58">
        <f t="shared" si="41"/>
        <v>46513</v>
      </c>
      <c r="G46" s="58">
        <f t="shared" si="41"/>
        <v>46514</v>
      </c>
      <c r="H46" s="11">
        <f t="shared" si="41"/>
        <v>46515</v>
      </c>
      <c r="I46" s="7"/>
      <c r="J46" s="38"/>
      <c r="AA46" s="55"/>
    </row>
    <row r="47" spans="2:27" ht="15.75" x14ac:dyDescent="0.2">
      <c r="B47" s="11">
        <f>IF(H46="","",IF(MONTH(H46+1)&lt;&gt;MONTH(H46),"",H46+1))</f>
        <v>46516</v>
      </c>
      <c r="C47" s="56">
        <f>IF(B47="","",IF(MONTH(B47+1)&lt;&gt;MONTH(B47),"",B47+1))</f>
        <v>46517</v>
      </c>
      <c r="D47" s="56">
        <f t="shared" ref="D47:H47" si="42">IF(C47="","",IF(MONTH(C47+1)&lt;&gt;MONTH(C47),"",C47+1))</f>
        <v>46518</v>
      </c>
      <c r="E47" s="56">
        <f t="shared" si="42"/>
        <v>46519</v>
      </c>
      <c r="F47" s="57">
        <f t="shared" si="42"/>
        <v>46520</v>
      </c>
      <c r="G47" s="56">
        <f t="shared" si="42"/>
        <v>46521</v>
      </c>
      <c r="H47" s="11">
        <f t="shared" si="42"/>
        <v>46522</v>
      </c>
      <c r="I47" s="7"/>
      <c r="AA47" s="55"/>
    </row>
    <row r="48" spans="2:27" ht="15.75" x14ac:dyDescent="0.2">
      <c r="B48" s="11">
        <f>IF(H47="","",IF(MONTH(H47+1)&lt;&gt;MONTH(H47),"",H47+1))</f>
        <v>46523</v>
      </c>
      <c r="C48" s="11">
        <f>IF(B48="","",IF(MONTH(B48+1)&lt;&gt;MONTH(B48),"",B48+1))</f>
        <v>46524</v>
      </c>
      <c r="D48" s="11">
        <f t="shared" ref="D48:H48" si="43">IF(C48="","",IF(MONTH(C48+1)&lt;&gt;MONTH(C48),"",C48+1))</f>
        <v>46525</v>
      </c>
      <c r="E48" s="11">
        <f t="shared" si="43"/>
        <v>46526</v>
      </c>
      <c r="F48" s="49">
        <f t="shared" si="43"/>
        <v>46527</v>
      </c>
      <c r="G48" s="41">
        <f t="shared" si="43"/>
        <v>46528</v>
      </c>
      <c r="H48" s="11">
        <f t="shared" si="43"/>
        <v>46529</v>
      </c>
      <c r="I48" s="7"/>
      <c r="AA48" s="55"/>
    </row>
    <row r="49" spans="2:27" ht="15.75" x14ac:dyDescent="0.2">
      <c r="B49" s="11">
        <f>IF(H48="","",IF(MONTH(H48+1)&lt;&gt;MONTH(H48),"",H48+1))</f>
        <v>46530</v>
      </c>
      <c r="C49" s="11">
        <f>IF(B49="","",IF(MONTH(B49+1)&lt;&gt;MONTH(B49),"",B49+1))</f>
        <v>46531</v>
      </c>
      <c r="D49" s="11">
        <f t="shared" ref="D49:H49" si="44">IF(C49="","",IF(MONTH(C49+1)&lt;&gt;MONTH(C49),"",C49+1))</f>
        <v>46532</v>
      </c>
      <c r="E49" s="11">
        <f t="shared" si="44"/>
        <v>46533</v>
      </c>
      <c r="F49" s="11">
        <f t="shared" si="44"/>
        <v>46534</v>
      </c>
      <c r="G49" s="11">
        <f t="shared" si="44"/>
        <v>46535</v>
      </c>
      <c r="H49" s="11">
        <f t="shared" si="44"/>
        <v>46536</v>
      </c>
      <c r="I49" s="7"/>
      <c r="AA49" s="55"/>
    </row>
    <row r="50" spans="2:27" ht="15.75" x14ac:dyDescent="0.2">
      <c r="B50" s="11">
        <f>IF(H49="","",IF(MONTH(H49+1)&lt;&gt;MONTH(H49),"",H49+1))</f>
        <v>46537</v>
      </c>
      <c r="C50" s="11">
        <f>IF(B50="","",IF(MONTH(B50+1)&lt;&gt;MONTH(B50),"",B50+1))</f>
        <v>46538</v>
      </c>
      <c r="D50" s="11" t="str">
        <f t="shared" ref="D50:H50" si="45">IF(C50="","",IF(MONTH(C50+1)&lt;&gt;MONTH(C50),"",C50+1))</f>
        <v/>
      </c>
      <c r="E50" s="11" t="str">
        <f t="shared" si="45"/>
        <v/>
      </c>
      <c r="F50" s="11" t="str">
        <f t="shared" si="45"/>
        <v/>
      </c>
      <c r="G50" s="11" t="str">
        <f t="shared" si="45"/>
        <v/>
      </c>
      <c r="H50" s="11" t="str">
        <f t="shared" si="45"/>
        <v/>
      </c>
      <c r="I50" s="7"/>
      <c r="AA50" s="55"/>
    </row>
    <row r="52" spans="2:27" x14ac:dyDescent="0.2">
      <c r="B52" s="26"/>
      <c r="C52" s="24"/>
      <c r="D52" s="24"/>
      <c r="E52" s="24"/>
      <c r="F52" s="24"/>
      <c r="G52" s="24"/>
      <c r="H52" s="24"/>
      <c r="I52" s="24"/>
    </row>
  </sheetData>
  <mergeCells count="14">
    <mergeCell ref="AA31:AA36"/>
    <mergeCell ref="B4:H4"/>
    <mergeCell ref="J4:P4"/>
    <mergeCell ref="R4:X4"/>
    <mergeCell ref="AA43:AA50"/>
    <mergeCell ref="R30:X30"/>
    <mergeCell ref="B43:H43"/>
    <mergeCell ref="B1:X1"/>
    <mergeCell ref="B30:H30"/>
    <mergeCell ref="J30:P30"/>
    <mergeCell ref="B17:H17"/>
    <mergeCell ref="J17:P17"/>
    <mergeCell ref="R17:X17"/>
    <mergeCell ref="B2:X2"/>
  </mergeCells>
  <conditionalFormatting sqref="B4 J4 R4 B17 J17 R17 B30 J30 R30 B43">
    <cfRule type="expression" dxfId="2" priority="4">
      <formula>$AA$9=1</formula>
    </cfRule>
  </conditionalFormatting>
  <conditionalFormatting sqref="B6:H15 J6:P15 R6:X15 B19:H28 J19:P28 R19:X28 B32:H41 J32:P41 R32:X41 B45:H50">
    <cfRule type="cellIs" dxfId="1" priority="2" operator="equal">
      <formula>""</formula>
    </cfRule>
    <cfRule type="expression" dxfId="0" priority="3">
      <formula>OR(WEEKDAY(B6,1)=1,WEEKDAY(B6,1)=7)</formula>
    </cfRule>
  </conditionalFormatting>
  <hyperlinks>
    <hyperlink ref="AA20" r:id="rId1" xr:uid="{D2782F08-C6B3-414C-9AA8-76D857625AAD}"/>
    <hyperlink ref="AA21" r:id="rId2" xr:uid="{DAF815E7-91BC-4950-8BE7-40FC0FF061D2}"/>
    <hyperlink ref="AA22" r:id="rId3" xr:uid="{702F6C5A-1EFE-4484-80CC-F12BFC58AF48}"/>
    <hyperlink ref="AA3" r:id="rId4" xr:uid="{AC2A78F6-9D65-4825-8FA7-9BD3B1F362FB}"/>
  </hyperlinks>
  <printOptions horizontalCentered="1"/>
  <pageMargins left="0.35" right="0.35" top="0.4" bottom="0.4" header="0.25" footer="0.25"/>
  <pageSetup scale="88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29FA-012D-4C20-AC48-3A0C7D6677DE}">
  <dimension ref="A1:C19"/>
  <sheetViews>
    <sheetView showGridLines="0" workbookViewId="0"/>
  </sheetViews>
  <sheetFormatPr defaultRowHeight="12.75" x14ac:dyDescent="0.2"/>
  <cols>
    <col min="1" max="1" width="2.85546875" style="24" customWidth="1"/>
    <col min="2" max="2" width="71.5703125" style="24" customWidth="1"/>
    <col min="3" max="3" width="22.28515625" customWidth="1"/>
  </cols>
  <sheetData>
    <row r="1" spans="1:3" ht="32.1" customHeight="1" x14ac:dyDescent="0.2">
      <c r="A1" s="12"/>
      <c r="B1" s="13" t="s">
        <v>0</v>
      </c>
      <c r="C1" s="14"/>
    </row>
    <row r="2" spans="1:3" ht="15" x14ac:dyDescent="0.2">
      <c r="A2" s="15"/>
      <c r="B2" s="16"/>
      <c r="C2" s="17"/>
    </row>
    <row r="3" spans="1:3" ht="15" x14ac:dyDescent="0.2">
      <c r="A3" s="15"/>
      <c r="B3" s="18" t="s">
        <v>5</v>
      </c>
      <c r="C3" s="17"/>
    </row>
    <row r="4" spans="1:3" ht="14.25" x14ac:dyDescent="0.2">
      <c r="A4" s="15"/>
      <c r="B4" s="25" t="s">
        <v>12</v>
      </c>
      <c r="C4" s="17"/>
    </row>
    <row r="5" spans="1:3" ht="15" x14ac:dyDescent="0.2">
      <c r="A5" s="15"/>
      <c r="B5" s="19"/>
      <c r="C5" s="17"/>
    </row>
    <row r="6" spans="1:3" ht="15.75" x14ac:dyDescent="0.25">
      <c r="A6" s="15"/>
      <c r="B6" s="20" t="s">
        <v>17</v>
      </c>
      <c r="C6" s="17"/>
    </row>
    <row r="7" spans="1:3" ht="15" x14ac:dyDescent="0.2">
      <c r="A7" s="15"/>
      <c r="B7" s="19"/>
      <c r="C7" s="17"/>
    </row>
    <row r="8" spans="1:3" ht="30" x14ac:dyDescent="0.2">
      <c r="A8" s="15"/>
      <c r="B8" s="19" t="s">
        <v>6</v>
      </c>
      <c r="C8" s="17"/>
    </row>
    <row r="9" spans="1:3" ht="15" x14ac:dyDescent="0.2">
      <c r="A9" s="15"/>
      <c r="B9" s="19"/>
      <c r="C9" s="17"/>
    </row>
    <row r="10" spans="1:3" ht="30" x14ac:dyDescent="0.2">
      <c r="A10" s="15"/>
      <c r="B10" s="19" t="s">
        <v>7</v>
      </c>
      <c r="C10" s="17"/>
    </row>
    <row r="11" spans="1:3" ht="15" x14ac:dyDescent="0.2">
      <c r="A11" s="15"/>
      <c r="B11" s="19"/>
      <c r="C11" s="17"/>
    </row>
    <row r="12" spans="1:3" ht="30" x14ac:dyDescent="0.2">
      <c r="A12" s="15"/>
      <c r="B12" s="19" t="s">
        <v>8</v>
      </c>
      <c r="C12" s="17"/>
    </row>
    <row r="13" spans="1:3" ht="15" x14ac:dyDescent="0.2">
      <c r="A13" s="15"/>
      <c r="B13" s="19"/>
      <c r="C13" s="17"/>
    </row>
    <row r="14" spans="1:3" ht="15.75" x14ac:dyDescent="0.25">
      <c r="A14" s="15"/>
      <c r="B14" s="20" t="s">
        <v>9</v>
      </c>
      <c r="C14" s="17"/>
    </row>
    <row r="15" spans="1:3" ht="15" x14ac:dyDescent="0.2">
      <c r="A15" s="15"/>
      <c r="B15" s="21" t="s">
        <v>10</v>
      </c>
      <c r="C15" s="17"/>
    </row>
    <row r="16" spans="1:3" ht="15" x14ac:dyDescent="0.2">
      <c r="A16" s="15"/>
      <c r="B16" s="22"/>
      <c r="C16" s="17"/>
    </row>
    <row r="17" spans="1:3" ht="15" x14ac:dyDescent="0.2">
      <c r="A17" s="15"/>
      <c r="B17" s="23" t="s">
        <v>11</v>
      </c>
      <c r="C17" s="17"/>
    </row>
    <row r="18" spans="1:3" ht="14.25" x14ac:dyDescent="0.2">
      <c r="A18" s="15"/>
      <c r="B18" s="15"/>
      <c r="C18" s="17"/>
    </row>
    <row r="19" spans="1:3" ht="14.25" x14ac:dyDescent="0.2">
      <c r="A19" s="15"/>
      <c r="B19" s="15"/>
      <c r="C19" s="17"/>
    </row>
  </sheetData>
  <hyperlinks>
    <hyperlink ref="B15" r:id="rId1" xr:uid="{7FB61564-0C54-432F-B7C7-091828B1B3B0}"/>
    <hyperlink ref="B4" r:id="rId2" xr:uid="{B3B407F1-6E52-400F-8B19-906B38B1C216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Calendar</vt:lpstr>
      <vt:lpstr>©</vt:lpstr>
      <vt:lpstr>Calendar!Print_Area</vt:lpstr>
    </vt:vector>
  </TitlesOfParts>
  <Company>Vertex42.com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Yearly Calendar Template - Portrait</dc:title>
  <dc:creator>Vertex42.com</dc:creator>
  <dc:description>(c) 2013-2022 Vertex42 LLC. All rights reserved. Free to Print.</dc:description>
  <cp:lastModifiedBy>Jerry Gifford</cp:lastModifiedBy>
  <cp:lastPrinted>2026-02-04T14:42:23Z</cp:lastPrinted>
  <dcterms:created xsi:type="dcterms:W3CDTF">2008-12-11T21:42:43Z</dcterms:created>
  <dcterms:modified xsi:type="dcterms:W3CDTF">2026-02-04T14:42:23Z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2013-2022 Vertex42 LLC</vt:lpwstr>
  </property>
  <property fmtid="{D5CDD505-2E9C-101B-9397-08002B2CF9AE}" pid="3" name="Version">
    <vt:lpwstr>1.1.3</vt:lpwstr>
  </property>
  <property fmtid="{D5CDD505-2E9C-101B-9397-08002B2CF9AE}" pid="4" name="Source">
    <vt:lpwstr>https://www.vertex42.com/ExcelTemplates/yearly-calendar.html</vt:lpwstr>
  </property>
</Properties>
</file>